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RENDICONTO_2016_S in A4" sheetId="1" r:id="rId1"/>
    <sheet name="RENDICONTO_2016_S in A3" sheetId="2" r:id="rId2"/>
  </sheets>
  <definedNames>
    <definedName name="_xlnm.Print_Area" localSheetId="1">'RENDICONTO_2016_S in A3'!$A$1:$BB$43</definedName>
    <definedName name="_xlnm.Print_Titles" localSheetId="1">'RENDICONTO_2016_S in A3'!$A:$B</definedName>
    <definedName name="_xlnm.Print_Area" localSheetId="0">'RENDICONTO_2016_S in A4'!$A$1:$BB$43</definedName>
    <definedName name="_xlnm.Print_Titles" localSheetId="0">'RENDICONTO_2016_S in A4'!$A:$B</definedName>
  </definedNames>
  <calcPr fullCalcOnLoad="1"/>
</workbook>
</file>

<file path=xl/sharedStrings.xml><?xml version="1.0" encoding="utf-8"?>
<sst xmlns="http://schemas.openxmlformats.org/spreadsheetml/2006/main" count="237" uniqueCount="70">
  <si>
    <t>SPESA</t>
  </si>
  <si>
    <t>DATI DI RENDICONTO ANNO: 2016</t>
  </si>
  <si>
    <t xml:space="preserve">TITOLI E MACROAGGREGATI DI SPESA </t>
  </si>
  <si>
    <t>Servizi istituzionali e generali e di gestione</t>
  </si>
  <si>
    <t>Istruzione e diritto allo studio</t>
  </si>
  <si>
    <t>Tutela e valorizzazione dei beni e attività culturali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</si>
  <si>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</si>
  <si>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</si>
  <si>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</si>
  <si>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</si>
  <si>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</si>
  <si>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</si>
  <si>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Sviluppo economico e competitività</t>
  </si>
  <si>
    <t>Politiche per il lavoro e la formazione professionale</t>
  </si>
  <si>
    <t>Agricoltura, politiche agroalimentari e pesca</t>
  </si>
  <si>
    <t>Fondi e accantonamenti</t>
  </si>
  <si>
    <t>Debito pubblico</t>
  </si>
  <si>
    <t>Anticipazioni Finanziarie</t>
  </si>
  <si>
    <t>Servizi per conto  terzi</t>
  </si>
  <si>
    <t>Ripiano disavanzo</t>
  </si>
  <si>
    <t>TOTALE GENERALE DELLE SPESE</t>
  </si>
  <si>
    <t>Competenza</t>
  </si>
  <si>
    <t xml:space="preserve"> di cui fondo pluriennale vincolato</t>
  </si>
  <si>
    <t xml:space="preserve"> Cassa</t>
  </si>
  <si>
    <t>RIPIANO DISAVANZO NELL"ESERCIZIO</t>
  </si>
  <si>
    <t>TITOLO 1</t>
  </si>
  <si>
    <t>Spese correnti</t>
  </si>
  <si>
    <t>Redditi da lavoro dipendente</t>
  </si>
  <si>
    <t>Imposte e tasse a carico dell'ente</t>
  </si>
  <si>
    <t>Acquisto di beni e servizi</t>
  </si>
  <si>
    <t>Trasferimenti correnti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</si>
  <si>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</si>
  <si>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</si>
  <si>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</si>
  <si>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</si>
  <si>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</si>
  <si>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</t>
  </si>
  <si>
    <t>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</si>
  <si>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</si>
  <si>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</si>
  <si>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</si>
  <si>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</si>
  <si>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</si>
  <si>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</si>
  <si>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</t>
  </si>
  <si>
    <t>Spese per incremento di attività finanziaria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</si>
  <si>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</si>
  <si>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</si>
  <si>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</si>
  <si>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</si>
  <si>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</si>
  <si>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</t>
  </si>
  <si>
    <t>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</si>
  <si>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</si>
  <si>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</si>
  <si>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</si>
  <si>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</si>
  <si>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</si>
  <si>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</t>
  </si>
  <si>
    <t>Chiusura anticipazioni ricevute da istituto tesoriere/cassiere</t>
  </si>
  <si>
    <t>Chiusura Anticipazioni ricevute da istituto tesoriere/cassiere</t>
  </si>
  <si>
    <t>Totale TITOLO 5</t>
  </si>
  <si>
    <t>TITOLO 7</t>
  </si>
  <si>
    <t>Spese per conto terzi e partite di giro</t>
  </si>
  <si>
    <t>Uscite per partite di giro</t>
  </si>
  <si>
    <t>Uscite per conto terzi</t>
  </si>
  <si>
    <t>TOTALE TITOLO 7</t>
  </si>
  <si>
    <t>TOTALE MISSIONI - TOTALE GENERALE DELLE SPESE</t>
  </si>
  <si>
    <t>AVANZO FORMATOSI NELL''ESERCIZIO/FONDO DI CASSA (totale generale delle entrate - totale generale delle spese)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</si>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</sst>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5" fontId="0" fillId="0" borderId="0" xfId="15" applyFont="1" applyFill="1" applyBorder="1" applyAlignment="1" applyProtection="1">
      <alignment vertical="center"/>
      <protection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1" xfId="15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 vertical="center" wrapText="1"/>
    </xf>
    <xf numFmtId="165" fontId="4" fillId="0" borderId="1" xfId="15" applyFont="1" applyFill="1" applyBorder="1" applyAlignment="1" applyProtection="1">
      <alignment horizontal="center" vertical="center" wrapText="1"/>
      <protection/>
    </xf>
    <xf numFmtId="165" fontId="5" fillId="0" borderId="1" xfId="15" applyFont="1" applyFill="1" applyBorder="1" applyAlignment="1" applyProtection="1">
      <alignment horizontal="center" vertical="center" wrapText="1"/>
      <protection/>
    </xf>
    <xf numFmtId="165" fontId="4" fillId="0" borderId="2" xfId="15" applyFont="1" applyFill="1" applyBorder="1" applyAlignment="1" applyProtection="1">
      <alignment horizontal="center" vertical="center" wrapText="1"/>
      <protection/>
    </xf>
    <xf numFmtId="164" fontId="6" fillId="0" borderId="0" xfId="0" applyFont="1" applyBorder="1" applyAlignment="1">
      <alignment vertical="center"/>
    </xf>
    <xf numFmtId="165" fontId="5" fillId="0" borderId="0" xfId="15" applyFont="1" applyFill="1" applyBorder="1" applyAlignment="1" applyProtection="1">
      <alignment vertical="center"/>
      <protection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5" fontId="2" fillId="0" borderId="1" xfId="15" applyFont="1" applyFill="1" applyBorder="1" applyAlignment="1" applyProtection="1">
      <alignment vertical="center"/>
      <protection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5" fontId="3" fillId="0" borderId="1" xfId="15" applyFont="1" applyFill="1" applyBorder="1" applyAlignment="1" applyProtection="1">
      <alignment vertical="center"/>
      <protection/>
    </xf>
    <xf numFmtId="165" fontId="6" fillId="0" borderId="0" xfId="15" applyFont="1" applyFill="1" applyBorder="1" applyAlignment="1" applyProtection="1">
      <alignment vertical="center"/>
      <protection/>
    </xf>
    <xf numFmtId="165" fontId="3" fillId="0" borderId="0" xfId="15" applyFont="1" applyFill="1" applyBorder="1" applyAlignment="1" applyProtection="1">
      <alignment vertical="center"/>
      <protection/>
    </xf>
    <xf numFmtId="165" fontId="2" fillId="0" borderId="0" xfId="15" applyFont="1" applyFill="1" applyBorder="1" applyAlignment="1" applyProtection="1">
      <alignment vertical="center"/>
      <protection/>
    </xf>
    <xf numFmtId="164" fontId="2" fillId="0" borderId="1" xfId="0" applyFont="1" applyBorder="1" applyAlignment="1">
      <alignment vertical="center" wrapText="1"/>
    </xf>
    <xf numFmtId="164" fontId="3" fillId="0" borderId="0" xfId="0" applyFont="1" applyBorder="1" applyAlignment="1">
      <alignment horizontal="center" vertical="center"/>
    </xf>
    <xf numFmtId="165" fontId="6" fillId="0" borderId="0" xfId="15" applyFont="1" applyFill="1" applyBorder="1" applyAlignment="1" applyProtection="1">
      <alignment horizontal="center" vertical="center"/>
      <protection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3" xfId="0" applyFont="1" applyBorder="1" applyAlignment="1">
      <alignment vertical="center" wrapText="1"/>
    </xf>
    <xf numFmtId="165" fontId="3" fillId="0" borderId="3" xfId="15" applyFont="1" applyFill="1" applyBorder="1" applyAlignment="1" applyProtection="1">
      <alignment vertical="center"/>
      <protection/>
    </xf>
    <xf numFmtId="164" fontId="4" fillId="0" borderId="0" xfId="0" applyFont="1" applyBorder="1" applyAlignment="1">
      <alignment vertical="center" wrapText="1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left" vertical="center"/>
    </xf>
    <xf numFmtId="164" fontId="2" fillId="0" borderId="0" xfId="0" applyFont="1" applyAlignment="1">
      <alignment vertical="center"/>
    </xf>
    <xf numFmtId="164" fontId="0" fillId="0" borderId="0" xfId="0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5" fontId="0" fillId="0" borderId="1" xfId="15" applyFont="1" applyFill="1" applyBorder="1" applyAlignment="1" applyProtection="1">
      <alignment horizontal="center" vertical="center" wrapText="1"/>
      <protection/>
    </xf>
    <xf numFmtId="165" fontId="3" fillId="0" borderId="4" xfId="15" applyFont="1" applyFill="1" applyBorder="1" applyAlignment="1" applyProtection="1">
      <alignment vertical="center"/>
      <protection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vertical="center" wrapText="1"/>
    </xf>
    <xf numFmtId="165" fontId="4" fillId="0" borderId="0" xfId="15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43"/>
  <sheetViews>
    <sheetView tabSelected="1" zoomScale="80" zoomScaleNormal="80" zoomScaleSheetLayoutView="40" workbookViewId="0" topLeftCell="A4">
      <selection activeCell="V8" sqref="V8"/>
    </sheetView>
  </sheetViews>
  <sheetFormatPr defaultColWidth="9.140625" defaultRowHeight="15"/>
  <cols>
    <col min="1" max="1" width="9.00390625" style="1" customWidth="1"/>
    <col min="2" max="2" width="41.00390625" style="2" customWidth="1"/>
    <col min="3" max="16" width="15.421875" style="3" customWidth="1"/>
    <col min="17" max="17" width="14.140625" style="3" customWidth="1"/>
    <col min="18" max="22" width="15.28125" style="3" customWidth="1"/>
    <col min="23" max="23" width="15.00390625" style="3" customWidth="1"/>
    <col min="24" max="51" width="15.28125" style="3" customWidth="1"/>
    <col min="52" max="52" width="17.28125" style="3" customWidth="1"/>
    <col min="53" max="53" width="15.28125" style="3" customWidth="1"/>
    <col min="54" max="54" width="16.28125" style="3" customWidth="1"/>
    <col min="55" max="16384" width="8.8515625" style="2" customWidth="1"/>
  </cols>
  <sheetData>
    <row r="1" spans="1:2" ht="24.75" customHeight="1">
      <c r="A1" s="4"/>
      <c r="B1" s="5" t="s">
        <v>0</v>
      </c>
    </row>
    <row r="2" spans="1:2" ht="26.25" customHeight="1">
      <c r="A2" s="6" t="s">
        <v>1</v>
      </c>
      <c r="B2" s="7"/>
    </row>
    <row r="3" spans="2:54" s="8" customFormat="1" ht="76.5" customHeight="1">
      <c r="B3" s="9" t="s">
        <v>2</v>
      </c>
      <c r="C3" s="10" t="s">
        <v>3</v>
      </c>
      <c r="D3" s="10"/>
      <c r="E3" s="10"/>
      <c r="F3" s="10" t="s">
        <v>4</v>
      </c>
      <c r="G3" s="10"/>
      <c r="H3" s="10"/>
      <c r="I3" s="10" t="s">
        <v>5</v>
      </c>
      <c r="J3" s="10"/>
      <c r="K3" s="10"/>
      <c r="L3" s="10" t="s">
        <v>6</v>
      </c>
      <c r="M3" s="10"/>
      <c r="N3" s="10"/>
      <c r="O3" s="10" t="s">
        <v>7</v>
      </c>
      <c r="P3" s="10"/>
      <c r="Q3" s="10"/>
      <c r="R3" s="10" t="s">
        <v>8</v>
      </c>
      <c r="S3" s="10"/>
      <c r="T3" s="10"/>
      <c r="U3" s="10" t="s">
        <v>9</v>
      </c>
      <c r="V3" s="10"/>
      <c r="W3" s="10"/>
      <c r="X3" s="10" t="s">
        <v>10</v>
      </c>
      <c r="Y3" s="10"/>
      <c r="Z3" s="10"/>
      <c r="AA3" s="10" t="s">
        <v>11</v>
      </c>
      <c r="AB3" s="10"/>
      <c r="AC3" s="10"/>
      <c r="AD3" s="10" t="s">
        <v>12</v>
      </c>
      <c r="AE3" s="10"/>
      <c r="AF3" s="10"/>
      <c r="AG3" s="10" t="s">
        <v>13</v>
      </c>
      <c r="AH3" s="10"/>
      <c r="AI3" s="10"/>
      <c r="AJ3" s="10" t="s">
        <v>14</v>
      </c>
      <c r="AK3" s="10"/>
      <c r="AL3" s="10"/>
      <c r="AM3" s="10" t="s">
        <v>15</v>
      </c>
      <c r="AN3" s="10"/>
      <c r="AO3" s="10"/>
      <c r="AP3" s="10" t="s">
        <v>16</v>
      </c>
      <c r="AQ3" s="10"/>
      <c r="AR3" s="10"/>
      <c r="AS3" s="10" t="s">
        <v>17</v>
      </c>
      <c r="AT3" s="10"/>
      <c r="AU3" s="10"/>
      <c r="AV3" s="10" t="s">
        <v>18</v>
      </c>
      <c r="AW3" s="10"/>
      <c r="AX3" s="10"/>
      <c r="AY3" s="10" t="s">
        <v>19</v>
      </c>
      <c r="AZ3" s="10" t="s">
        <v>20</v>
      </c>
      <c r="BA3" s="10"/>
      <c r="BB3" s="10"/>
    </row>
    <row r="4" spans="3:54" s="11" customFormat="1" ht="52.5" customHeight="1">
      <c r="C4" s="12" t="s">
        <v>21</v>
      </c>
      <c r="D4" s="13" t="s">
        <v>22</v>
      </c>
      <c r="E4" s="12" t="s">
        <v>23</v>
      </c>
      <c r="F4" s="12" t="s">
        <v>21</v>
      </c>
      <c r="G4" s="13" t="s">
        <v>22</v>
      </c>
      <c r="H4" s="12" t="s">
        <v>23</v>
      </c>
      <c r="I4" s="12" t="s">
        <v>21</v>
      </c>
      <c r="J4" s="13" t="s">
        <v>22</v>
      </c>
      <c r="K4" s="12" t="s">
        <v>23</v>
      </c>
      <c r="L4" s="12" t="s">
        <v>21</v>
      </c>
      <c r="M4" s="13" t="s">
        <v>22</v>
      </c>
      <c r="N4" s="12" t="s">
        <v>23</v>
      </c>
      <c r="O4" s="12" t="s">
        <v>21</v>
      </c>
      <c r="P4" s="13" t="s">
        <v>22</v>
      </c>
      <c r="Q4" s="12" t="s">
        <v>23</v>
      </c>
      <c r="R4" s="12" t="s">
        <v>21</v>
      </c>
      <c r="S4" s="13" t="s">
        <v>22</v>
      </c>
      <c r="T4" s="12" t="s">
        <v>23</v>
      </c>
      <c r="U4" s="12" t="s">
        <v>21</v>
      </c>
      <c r="V4" s="13" t="s">
        <v>22</v>
      </c>
      <c r="W4" s="14" t="s">
        <v>23</v>
      </c>
      <c r="X4" s="12" t="s">
        <v>21</v>
      </c>
      <c r="Y4" s="13" t="s">
        <v>22</v>
      </c>
      <c r="Z4" s="12" t="s">
        <v>23</v>
      </c>
      <c r="AA4" s="12" t="s">
        <v>21</v>
      </c>
      <c r="AB4" s="13" t="s">
        <v>22</v>
      </c>
      <c r="AC4" s="12" t="s">
        <v>23</v>
      </c>
      <c r="AD4" s="12" t="s">
        <v>21</v>
      </c>
      <c r="AE4" s="13" t="s">
        <v>22</v>
      </c>
      <c r="AF4" s="12" t="s">
        <v>23</v>
      </c>
      <c r="AG4" s="12" t="s">
        <v>21</v>
      </c>
      <c r="AH4" s="13" t="s">
        <v>22</v>
      </c>
      <c r="AI4" s="12" t="s">
        <v>23</v>
      </c>
      <c r="AJ4" s="12" t="s">
        <v>21</v>
      </c>
      <c r="AK4" s="13" t="s">
        <v>22</v>
      </c>
      <c r="AL4" s="12" t="s">
        <v>23</v>
      </c>
      <c r="AM4" s="12" t="s">
        <v>21</v>
      </c>
      <c r="AN4" s="13" t="s">
        <v>22</v>
      </c>
      <c r="AO4" s="12" t="s">
        <v>23</v>
      </c>
      <c r="AP4" s="12" t="s">
        <v>21</v>
      </c>
      <c r="AQ4" s="13" t="s">
        <v>22</v>
      </c>
      <c r="AR4" s="12" t="s">
        <v>23</v>
      </c>
      <c r="AS4" s="12" t="s">
        <v>21</v>
      </c>
      <c r="AT4" s="13" t="s">
        <v>22</v>
      </c>
      <c r="AU4" s="12" t="s">
        <v>23</v>
      </c>
      <c r="AV4" s="12" t="s">
        <v>21</v>
      </c>
      <c r="AW4" s="13" t="s">
        <v>22</v>
      </c>
      <c r="AX4" s="12" t="s">
        <v>23</v>
      </c>
      <c r="AY4" s="12" t="s">
        <v>21</v>
      </c>
      <c r="AZ4" s="12" t="s">
        <v>21</v>
      </c>
      <c r="BA4" s="13" t="s">
        <v>22</v>
      </c>
      <c r="BB4" s="12" t="s">
        <v>23</v>
      </c>
    </row>
    <row r="5" spans="1:52" ht="15">
      <c r="A5" s="4"/>
      <c r="B5" s="7" t="s">
        <v>24</v>
      </c>
      <c r="AY5" s="3">
        <v>0</v>
      </c>
      <c r="AZ5" s="3">
        <v>0</v>
      </c>
    </row>
    <row r="6" spans="1:3" ht="15">
      <c r="A6" s="4"/>
      <c r="B6" s="15" t="s">
        <v>25</v>
      </c>
      <c r="C6" s="16" t="s">
        <v>26</v>
      </c>
    </row>
    <row r="7" spans="1:54" ht="18" customHeight="1">
      <c r="A7" s="17">
        <v>101</v>
      </c>
      <c r="B7" s="18" t="s">
        <v>27</v>
      </c>
      <c r="C7" s="19">
        <v>3216789.55</v>
      </c>
      <c r="D7" s="19">
        <v>108000</v>
      </c>
      <c r="E7" s="19">
        <v>3204121.26</v>
      </c>
      <c r="F7" s="19">
        <v>393137.2</v>
      </c>
      <c r="G7" s="19">
        <v>12400</v>
      </c>
      <c r="H7" s="19">
        <v>393137.2</v>
      </c>
      <c r="I7" s="19">
        <v>86833.06</v>
      </c>
      <c r="J7" s="19">
        <v>0</v>
      </c>
      <c r="K7" s="19">
        <v>86833.06</v>
      </c>
      <c r="L7" s="19">
        <v>79044.47</v>
      </c>
      <c r="M7" s="19">
        <v>0</v>
      </c>
      <c r="N7" s="19">
        <v>79044.47</v>
      </c>
      <c r="O7" s="19">
        <v>351058.96</v>
      </c>
      <c r="P7" s="19">
        <v>0</v>
      </c>
      <c r="Q7" s="19">
        <v>351058.96</v>
      </c>
      <c r="R7" s="19">
        <v>2357778.2</v>
      </c>
      <c r="S7" s="19">
        <v>53786.72</v>
      </c>
      <c r="T7" s="19">
        <v>2393514.21</v>
      </c>
      <c r="U7" s="19">
        <v>650137.78</v>
      </c>
      <c r="V7" s="19">
        <v>0</v>
      </c>
      <c r="W7" s="19">
        <v>658222.68</v>
      </c>
      <c r="X7" s="19">
        <v>104203.3</v>
      </c>
      <c r="Y7" s="19">
        <v>0</v>
      </c>
      <c r="Z7" s="19">
        <v>104203.3</v>
      </c>
      <c r="AA7" s="19">
        <v>148108.49</v>
      </c>
      <c r="AB7" s="19">
        <v>0</v>
      </c>
      <c r="AC7" s="19">
        <v>148108.49</v>
      </c>
      <c r="AD7" s="19">
        <v>0</v>
      </c>
      <c r="AE7" s="19">
        <v>0</v>
      </c>
      <c r="AF7" s="19">
        <v>0</v>
      </c>
      <c r="AG7" s="19">
        <v>2092277.98</v>
      </c>
      <c r="AH7" s="19">
        <v>0</v>
      </c>
      <c r="AI7" s="19">
        <v>2096510.87</v>
      </c>
      <c r="AJ7" s="19">
        <v>406048.82</v>
      </c>
      <c r="AK7" s="19">
        <v>0</v>
      </c>
      <c r="AL7" s="19">
        <v>409507.63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9885417.81</v>
      </c>
      <c r="BA7" s="19">
        <v>174186.72</v>
      </c>
      <c r="BB7" s="19">
        <v>9924262.13</v>
      </c>
    </row>
    <row r="8" spans="1:54" ht="18" customHeight="1">
      <c r="A8" s="17">
        <v>102</v>
      </c>
      <c r="B8" s="18" t="s">
        <v>28</v>
      </c>
      <c r="C8" s="19">
        <v>533052.39</v>
      </c>
      <c r="D8" s="19">
        <v>1714.09</v>
      </c>
      <c r="E8" s="19">
        <v>563518.05</v>
      </c>
      <c r="F8" s="19">
        <v>55000</v>
      </c>
      <c r="G8" s="19">
        <v>0</v>
      </c>
      <c r="H8" s="19">
        <v>56900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27000</v>
      </c>
      <c r="P8" s="19">
        <v>0</v>
      </c>
      <c r="Q8" s="19">
        <v>27000</v>
      </c>
      <c r="R8" s="19">
        <v>169600</v>
      </c>
      <c r="S8" s="19">
        <v>0</v>
      </c>
      <c r="T8" s="19">
        <v>189500</v>
      </c>
      <c r="U8" s="19">
        <v>29000</v>
      </c>
      <c r="V8" s="19">
        <v>0</v>
      </c>
      <c r="W8" s="19">
        <v>35000</v>
      </c>
      <c r="X8" s="19">
        <v>0</v>
      </c>
      <c r="Y8" s="19">
        <v>0</v>
      </c>
      <c r="Z8" s="19">
        <v>0</v>
      </c>
      <c r="AA8" s="19">
        <v>21000</v>
      </c>
      <c r="AB8" s="19">
        <v>0</v>
      </c>
      <c r="AC8" s="19">
        <v>21000</v>
      </c>
      <c r="AD8" s="19">
        <v>0</v>
      </c>
      <c r="AE8" s="19">
        <v>0</v>
      </c>
      <c r="AF8" s="19">
        <v>0</v>
      </c>
      <c r="AG8" s="19">
        <v>189591.26</v>
      </c>
      <c r="AH8" s="19">
        <v>26633.8</v>
      </c>
      <c r="AI8" s="19">
        <v>163368.41</v>
      </c>
      <c r="AJ8" s="19">
        <v>24500</v>
      </c>
      <c r="AK8" s="19">
        <v>0</v>
      </c>
      <c r="AL8" s="19">
        <v>24500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1048743.65</v>
      </c>
      <c r="BA8" s="19">
        <v>28347.89</v>
      </c>
      <c r="BB8" s="19">
        <v>1080786.46</v>
      </c>
    </row>
    <row r="9" spans="1:54" ht="18" customHeight="1">
      <c r="A9" s="17">
        <v>103</v>
      </c>
      <c r="B9" s="18" t="s">
        <v>29</v>
      </c>
      <c r="C9" s="19">
        <v>1021485.57</v>
      </c>
      <c r="D9" s="19">
        <v>297964.43</v>
      </c>
      <c r="E9" s="19">
        <v>836521.71</v>
      </c>
      <c r="F9" s="19">
        <v>9093746.71</v>
      </c>
      <c r="G9" s="19">
        <v>125310.3</v>
      </c>
      <c r="H9" s="19">
        <v>9312194.38</v>
      </c>
      <c r="I9" s="19">
        <v>69568.14</v>
      </c>
      <c r="J9" s="19">
        <v>0</v>
      </c>
      <c r="K9" s="19">
        <v>68450.38</v>
      </c>
      <c r="L9" s="19">
        <v>5678.76</v>
      </c>
      <c r="M9" s="19">
        <v>0</v>
      </c>
      <c r="N9" s="19">
        <v>10152.59</v>
      </c>
      <c r="O9" s="19">
        <v>536.8</v>
      </c>
      <c r="P9" s="19">
        <v>16518</v>
      </c>
      <c r="Q9" s="19">
        <v>634.4</v>
      </c>
      <c r="R9" s="19">
        <v>306487.28</v>
      </c>
      <c r="S9" s="19">
        <v>122280.91</v>
      </c>
      <c r="T9" s="19">
        <v>323753.12</v>
      </c>
      <c r="U9" s="19">
        <v>23409706.87</v>
      </c>
      <c r="V9" s="19">
        <v>3288671</v>
      </c>
      <c r="W9" s="19">
        <v>22687720.03</v>
      </c>
      <c r="X9" s="19">
        <v>0</v>
      </c>
      <c r="Y9" s="19">
        <v>0</v>
      </c>
      <c r="Z9" s="19">
        <v>11494.06</v>
      </c>
      <c r="AA9" s="19">
        <v>1344500</v>
      </c>
      <c r="AB9" s="19">
        <v>0</v>
      </c>
      <c r="AC9" s="19">
        <v>970144.59</v>
      </c>
      <c r="AD9" s="19">
        <v>0</v>
      </c>
      <c r="AE9" s="19">
        <v>0</v>
      </c>
      <c r="AF9" s="19">
        <v>0</v>
      </c>
      <c r="AG9" s="19">
        <v>275469.01</v>
      </c>
      <c r="AH9" s="19">
        <v>89920.45</v>
      </c>
      <c r="AI9" s="19">
        <v>442159.5</v>
      </c>
      <c r="AJ9" s="19">
        <v>113291.68</v>
      </c>
      <c r="AK9" s="19">
        <v>27856</v>
      </c>
      <c r="AL9" s="19">
        <v>127955.82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35640470.82</v>
      </c>
      <c r="BA9" s="19">
        <v>3968521.09</v>
      </c>
      <c r="BB9" s="19">
        <v>34791180.58</v>
      </c>
    </row>
    <row r="10" spans="1:54" ht="18" customHeight="1">
      <c r="A10" s="17">
        <v>104</v>
      </c>
      <c r="B10" s="18" t="s">
        <v>30</v>
      </c>
      <c r="C10" s="19">
        <v>37116631.15</v>
      </c>
      <c r="D10" s="19">
        <v>195626.25</v>
      </c>
      <c r="E10" s="19">
        <v>23201875.95</v>
      </c>
      <c r="F10" s="19">
        <v>226858.4</v>
      </c>
      <c r="G10" s="19">
        <v>0</v>
      </c>
      <c r="H10" s="19">
        <v>406441.4</v>
      </c>
      <c r="I10" s="19">
        <v>61300</v>
      </c>
      <c r="J10" s="19">
        <v>3700</v>
      </c>
      <c r="K10" s="19">
        <v>208492.09</v>
      </c>
      <c r="L10" s="19">
        <v>41000</v>
      </c>
      <c r="M10" s="19">
        <v>0</v>
      </c>
      <c r="N10" s="19">
        <v>34500</v>
      </c>
      <c r="O10" s="19">
        <v>12488.46</v>
      </c>
      <c r="P10" s="19">
        <v>57915.03</v>
      </c>
      <c r="Q10" s="19">
        <v>12488.46</v>
      </c>
      <c r="R10" s="19">
        <v>653007.27</v>
      </c>
      <c r="S10" s="19">
        <v>10000</v>
      </c>
      <c r="T10" s="19">
        <v>584271.22</v>
      </c>
      <c r="U10" s="19">
        <v>3682191.79</v>
      </c>
      <c r="V10" s="19">
        <v>0</v>
      </c>
      <c r="W10" s="19">
        <v>3656431.79</v>
      </c>
      <c r="X10" s="19">
        <v>0</v>
      </c>
      <c r="Y10" s="19">
        <v>0</v>
      </c>
      <c r="Z10" s="19">
        <v>0</v>
      </c>
      <c r="AA10" s="19">
        <v>127467.81</v>
      </c>
      <c r="AB10" s="19">
        <v>0</v>
      </c>
      <c r="AC10" s="19">
        <v>167111.37</v>
      </c>
      <c r="AD10" s="19">
        <v>0</v>
      </c>
      <c r="AE10" s="19">
        <v>0</v>
      </c>
      <c r="AF10" s="19">
        <v>0</v>
      </c>
      <c r="AG10" s="19">
        <v>976165.35</v>
      </c>
      <c r="AH10" s="19">
        <v>904079.67</v>
      </c>
      <c r="AI10" s="19">
        <v>1000404.52</v>
      </c>
      <c r="AJ10" s="19">
        <v>120479.8</v>
      </c>
      <c r="AK10" s="19">
        <v>0</v>
      </c>
      <c r="AL10" s="19">
        <v>120479.8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43017590.03</v>
      </c>
      <c r="BA10" s="19">
        <v>1171320.95</v>
      </c>
      <c r="BB10" s="19">
        <v>29392496.6</v>
      </c>
    </row>
    <row r="11" spans="1:54" ht="18" customHeight="1">
      <c r="A11" s="17">
        <v>107</v>
      </c>
      <c r="B11" s="18" t="s">
        <v>31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2099942.85</v>
      </c>
      <c r="AQ11" s="19">
        <v>0</v>
      </c>
      <c r="AR11" s="19">
        <v>1824039.59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2099942.85</v>
      </c>
      <c r="BA11" s="19">
        <v>0</v>
      </c>
      <c r="BB11" s="19">
        <v>1824039.59</v>
      </c>
    </row>
    <row r="12" spans="1:54" ht="18" customHeight="1">
      <c r="A12" s="17">
        <v>108</v>
      </c>
      <c r="B12" s="18" t="s">
        <v>32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</row>
    <row r="13" spans="1:54" ht="18" customHeight="1">
      <c r="A13" s="17">
        <v>109</v>
      </c>
      <c r="B13" s="18" t="s">
        <v>33</v>
      </c>
      <c r="C13" s="19">
        <v>89620.31</v>
      </c>
      <c r="D13" s="19">
        <v>0</v>
      </c>
      <c r="E13" s="19">
        <v>34705.5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89620.31</v>
      </c>
      <c r="BA13" s="19">
        <v>0</v>
      </c>
      <c r="BB13" s="19">
        <v>34705.5</v>
      </c>
    </row>
    <row r="14" spans="1:54" ht="18" customHeight="1">
      <c r="A14" s="17">
        <v>110</v>
      </c>
      <c r="B14" s="18" t="s">
        <v>34</v>
      </c>
      <c r="C14" s="19">
        <v>117396.49</v>
      </c>
      <c r="D14" s="19">
        <v>0</v>
      </c>
      <c r="E14" s="19">
        <v>95832.9</v>
      </c>
      <c r="F14" s="19">
        <v>16900</v>
      </c>
      <c r="G14" s="19">
        <v>0</v>
      </c>
      <c r="H14" s="19">
        <v>16900</v>
      </c>
      <c r="I14" s="19">
        <v>25200</v>
      </c>
      <c r="J14" s="19">
        <v>0</v>
      </c>
      <c r="K14" s="19">
        <v>16900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65340</v>
      </c>
      <c r="S14" s="19">
        <v>0</v>
      </c>
      <c r="T14" s="19">
        <v>48440</v>
      </c>
      <c r="U14" s="19">
        <v>16900</v>
      </c>
      <c r="V14" s="19">
        <v>0</v>
      </c>
      <c r="W14" s="19">
        <v>0</v>
      </c>
      <c r="X14" s="19">
        <v>16900</v>
      </c>
      <c r="Y14" s="19">
        <v>0</v>
      </c>
      <c r="Z14" s="19">
        <v>16900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43800</v>
      </c>
      <c r="AK14" s="19">
        <v>0</v>
      </c>
      <c r="AL14" s="19">
        <v>43800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302436.49</v>
      </c>
      <c r="BA14" s="19">
        <v>0</v>
      </c>
      <c r="BB14" s="19">
        <v>238772.9</v>
      </c>
    </row>
    <row r="15" spans="1:54" ht="18" customHeight="1">
      <c r="A15" s="20">
        <v>100</v>
      </c>
      <c r="B15" s="21" t="s">
        <v>35</v>
      </c>
      <c r="C15" s="22">
        <f>SUM(C7:C14)</f>
        <v>42094975.46</v>
      </c>
      <c r="D15" s="22">
        <f>SUM(D7:D14)</f>
        <v>603304.77</v>
      </c>
      <c r="E15" s="22">
        <f>SUM(E7:E14)</f>
        <v>27936575.369999997</v>
      </c>
      <c r="F15" s="22">
        <f>SUM(F7:F14)</f>
        <v>9785642.31</v>
      </c>
      <c r="G15" s="22">
        <f>SUM(G7:G14)</f>
        <v>137710.3</v>
      </c>
      <c r="H15" s="22">
        <f>SUM(H7:H14)</f>
        <v>10185572.98</v>
      </c>
      <c r="I15" s="22">
        <f>SUM(I7:I14)</f>
        <v>242901.2</v>
      </c>
      <c r="J15" s="22">
        <f>SUM(J7:J14)</f>
        <v>3700</v>
      </c>
      <c r="K15" s="22">
        <f>SUM(K7:K14)</f>
        <v>380675.53</v>
      </c>
      <c r="L15" s="22">
        <f>SUM(L7:L14)</f>
        <v>125723.23</v>
      </c>
      <c r="M15" s="22">
        <f>SUM(M7:M14)</f>
        <v>0</v>
      </c>
      <c r="N15" s="22">
        <f>SUM(N7:N14)</f>
        <v>123697.06</v>
      </c>
      <c r="O15" s="22">
        <f>SUM(O7:O14)</f>
        <v>391084.22000000003</v>
      </c>
      <c r="P15" s="22">
        <f>SUM(P7:P14)</f>
        <v>74433.03</v>
      </c>
      <c r="Q15" s="22">
        <f>SUM(Q7:Q14)</f>
        <v>391181.82000000007</v>
      </c>
      <c r="R15" s="22">
        <f>SUM(R7:R14)</f>
        <v>3552212.7500000005</v>
      </c>
      <c r="S15" s="22">
        <f>SUM(S7:S14)</f>
        <v>186067.63</v>
      </c>
      <c r="T15" s="22">
        <f>SUM(T7:T14)</f>
        <v>3539478.55</v>
      </c>
      <c r="U15" s="22">
        <f>SUM(U7:U14)</f>
        <v>27787936.44</v>
      </c>
      <c r="V15" s="22">
        <f>SUM(V7:V14)</f>
        <v>3288671</v>
      </c>
      <c r="W15" s="22">
        <f>SUM(W7:W14)</f>
        <v>27037374.5</v>
      </c>
      <c r="X15" s="22">
        <f>SUM(X7:X14)</f>
        <v>121103.3</v>
      </c>
      <c r="Y15" s="22">
        <f>SUM(Y7:Y14)</f>
        <v>0</v>
      </c>
      <c r="Z15" s="22">
        <f>SUM(Z7:Z14)</f>
        <v>132597.36</v>
      </c>
      <c r="AA15" s="22">
        <f>SUM(AA7:AA14)</f>
        <v>1641076.3</v>
      </c>
      <c r="AB15" s="22">
        <f>SUM(AB7:AB14)</f>
        <v>0</v>
      </c>
      <c r="AC15" s="22">
        <f>SUM(AC7:AC14)</f>
        <v>1306364.4500000002</v>
      </c>
      <c r="AD15" s="22">
        <f>SUM(AD7:AD14)</f>
        <v>0</v>
      </c>
      <c r="AE15" s="22">
        <f>SUM(AE7:AE14)</f>
        <v>0</v>
      </c>
      <c r="AF15" s="22">
        <f>SUM(AF7:AF14)</f>
        <v>0</v>
      </c>
      <c r="AG15" s="22">
        <f>SUM(AG7:AG14)</f>
        <v>3533503.6</v>
      </c>
      <c r="AH15" s="22">
        <f>SUM(AH7:AH14)</f>
        <v>1020633.92</v>
      </c>
      <c r="AI15" s="22">
        <f>SUM(AI7:AI14)</f>
        <v>3702443.3000000003</v>
      </c>
      <c r="AJ15" s="22">
        <f>SUM(AJ7:AJ14)</f>
        <v>708120.3</v>
      </c>
      <c r="AK15" s="22">
        <f>SUM(AK7:AK14)</f>
        <v>27856</v>
      </c>
      <c r="AL15" s="22">
        <f>SUM(AL7:AL14)</f>
        <v>726243.25</v>
      </c>
      <c r="AM15" s="22">
        <f>SUM(AM7:AM14)</f>
        <v>0</v>
      </c>
      <c r="AN15" s="22">
        <f>SUM(AN7:AN14)</f>
        <v>0</v>
      </c>
      <c r="AO15" s="22">
        <f>SUM(AO7:AO14)</f>
        <v>0</v>
      </c>
      <c r="AP15" s="22">
        <f>SUM(AP7:AP14)</f>
        <v>2099942.85</v>
      </c>
      <c r="AQ15" s="22">
        <f>SUM(AQ7:AQ14)</f>
        <v>0</v>
      </c>
      <c r="AR15" s="22">
        <f>SUM(AR7:AR14)</f>
        <v>1824039.59</v>
      </c>
      <c r="AS15" s="22">
        <f>SUM(AS7:AS14)</f>
        <v>0</v>
      </c>
      <c r="AT15" s="22">
        <f>SUM(AT7:AT14)</f>
        <v>0</v>
      </c>
      <c r="AU15" s="22">
        <f>SUM(AU7:AU14)</f>
        <v>0</v>
      </c>
      <c r="AV15" s="22">
        <f>SUM(AV7:AV14)</f>
        <v>0</v>
      </c>
      <c r="AW15" s="22">
        <f>SUM(AW7:AW14)</f>
        <v>0</v>
      </c>
      <c r="AX15" s="22">
        <f>SUM(AX7:AX14)</f>
        <v>0</v>
      </c>
      <c r="AY15" s="22">
        <f>SUM(AY7:AY14)</f>
        <v>0</v>
      </c>
      <c r="AZ15" s="22">
        <f>SUM(AZ7:AZ14)</f>
        <v>92084221.96</v>
      </c>
      <c r="BA15" s="22">
        <f>SUM(BA7:BA14)</f>
        <v>5342376.649999999</v>
      </c>
      <c r="BB15" s="22">
        <f>SUM(BB7:BB14)</f>
        <v>77286243.76000002</v>
      </c>
    </row>
    <row r="16" spans="1:54" ht="18" customHeight="1">
      <c r="A16" s="4"/>
      <c r="B16" s="15" t="s">
        <v>36</v>
      </c>
      <c r="C16" s="23" t="s">
        <v>37</v>
      </c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ht="18" customHeight="1">
      <c r="A17" s="17">
        <v>201</v>
      </c>
      <c r="B17" s="18" t="s">
        <v>38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</row>
    <row r="18" spans="1:54" ht="18" customHeight="1">
      <c r="A18" s="17">
        <v>202</v>
      </c>
      <c r="B18" s="18" t="s">
        <v>39</v>
      </c>
      <c r="C18" s="19">
        <v>11866.82</v>
      </c>
      <c r="D18" s="19">
        <v>0</v>
      </c>
      <c r="E18" s="19">
        <v>26007.26</v>
      </c>
      <c r="F18" s="19">
        <v>2316682.85</v>
      </c>
      <c r="G18" s="19">
        <v>5222847.22</v>
      </c>
      <c r="H18" s="19">
        <v>2491186.81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1243902.84</v>
      </c>
      <c r="S18" s="19">
        <v>403484.57</v>
      </c>
      <c r="T18" s="19">
        <v>1097705.55</v>
      </c>
      <c r="U18" s="19">
        <v>3456900.82</v>
      </c>
      <c r="V18" s="19">
        <v>1902414.96</v>
      </c>
      <c r="W18" s="19">
        <v>1279255.71</v>
      </c>
      <c r="X18" s="19">
        <v>487.39</v>
      </c>
      <c r="Y18" s="19">
        <v>0</v>
      </c>
      <c r="Z18" s="19">
        <v>69787.11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7029840.72</v>
      </c>
      <c r="BA18" s="19">
        <v>7528746.75</v>
      </c>
      <c r="BB18" s="19">
        <v>4963942.44</v>
      </c>
    </row>
    <row r="19" spans="1:54" ht="18" customHeight="1">
      <c r="A19" s="17">
        <v>203</v>
      </c>
      <c r="B19" s="18" t="s">
        <v>40</v>
      </c>
      <c r="C19" s="19">
        <v>0</v>
      </c>
      <c r="D19" s="19">
        <v>0</v>
      </c>
      <c r="E19" s="19">
        <v>0</v>
      </c>
      <c r="F19" s="19">
        <v>20000</v>
      </c>
      <c r="G19" s="19">
        <v>3351785.6</v>
      </c>
      <c r="H19" s="19">
        <v>68214.4</v>
      </c>
      <c r="I19" s="19">
        <v>0</v>
      </c>
      <c r="J19" s="19">
        <v>0</v>
      </c>
      <c r="K19" s="19">
        <v>0</v>
      </c>
      <c r="L19" s="19">
        <v>0</v>
      </c>
      <c r="M19" s="19">
        <v>2250000</v>
      </c>
      <c r="N19" s="19">
        <v>0</v>
      </c>
      <c r="O19" s="19">
        <v>0</v>
      </c>
      <c r="P19" s="19">
        <v>0</v>
      </c>
      <c r="Q19" s="19">
        <v>0</v>
      </c>
      <c r="R19" s="19">
        <v>203000</v>
      </c>
      <c r="S19" s="19">
        <v>436000</v>
      </c>
      <c r="T19" s="19">
        <v>179000</v>
      </c>
      <c r="U19" s="19">
        <v>1088585.78</v>
      </c>
      <c r="V19" s="19">
        <v>1688903.45</v>
      </c>
      <c r="W19" s="19">
        <v>75522.71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200000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1311585.78</v>
      </c>
      <c r="BA19" s="19">
        <v>7926689.05</v>
      </c>
      <c r="BB19" s="19">
        <v>322737.11</v>
      </c>
    </row>
    <row r="20" spans="1:54" ht="18" customHeight="1">
      <c r="A20" s="17">
        <v>204</v>
      </c>
      <c r="B20" s="18" t="s">
        <v>41</v>
      </c>
      <c r="C20" s="19">
        <v>3065827</v>
      </c>
      <c r="D20" s="19">
        <v>0</v>
      </c>
      <c r="E20" s="19">
        <v>3065827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3065827</v>
      </c>
      <c r="BA20" s="19">
        <v>0</v>
      </c>
      <c r="BB20" s="19">
        <v>3065827</v>
      </c>
    </row>
    <row r="21" spans="1:54" ht="18" customHeight="1">
      <c r="A21" s="17">
        <v>205</v>
      </c>
      <c r="B21" s="18" t="s">
        <v>42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28599.76</v>
      </c>
      <c r="V21" s="19">
        <v>0</v>
      </c>
      <c r="W21" s="19">
        <v>5433.04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28599.76</v>
      </c>
      <c r="BA21" s="19">
        <v>0</v>
      </c>
      <c r="BB21" s="19">
        <v>5433.04</v>
      </c>
    </row>
    <row r="22" spans="1:54" ht="18" customHeight="1">
      <c r="A22" s="20">
        <v>200</v>
      </c>
      <c r="B22" s="21" t="s">
        <v>43</v>
      </c>
      <c r="C22" s="22">
        <f>SUM(C17:C21)</f>
        <v>3077693.82</v>
      </c>
      <c r="D22" s="22">
        <f>SUM(D17:D21)</f>
        <v>0</v>
      </c>
      <c r="E22" s="22">
        <f>SUM(E17:E21)</f>
        <v>3091834.26</v>
      </c>
      <c r="F22" s="22">
        <f>SUM(F17:F21)</f>
        <v>2336682.85</v>
      </c>
      <c r="G22" s="22">
        <f>SUM(G17:G21)</f>
        <v>8574632.82</v>
      </c>
      <c r="H22" s="22">
        <f>SUM(H17:H21)</f>
        <v>2559401.21</v>
      </c>
      <c r="I22" s="22">
        <f>SUM(I17:I21)</f>
        <v>0</v>
      </c>
      <c r="J22" s="22">
        <f>SUM(J17:J21)</f>
        <v>0</v>
      </c>
      <c r="K22" s="22">
        <f>SUM(K17:K21)</f>
        <v>0</v>
      </c>
      <c r="L22" s="22">
        <f>SUM(L17:L21)</f>
        <v>0</v>
      </c>
      <c r="M22" s="22">
        <f>SUM(M17:M21)</f>
        <v>2250000</v>
      </c>
      <c r="N22" s="22">
        <f>SUM(N17:N21)</f>
        <v>0</v>
      </c>
      <c r="O22" s="22">
        <f>SUM(O17:O21)</f>
        <v>0</v>
      </c>
      <c r="P22" s="22">
        <f>SUM(P17:P21)</f>
        <v>0</v>
      </c>
      <c r="Q22" s="22">
        <f>SUM(Q17:Q21)</f>
        <v>0</v>
      </c>
      <c r="R22" s="22">
        <f>SUM(R17:R21)</f>
        <v>1446902.84</v>
      </c>
      <c r="S22" s="22">
        <f>SUM(S17:S21)</f>
        <v>839484.5700000001</v>
      </c>
      <c r="T22" s="22">
        <f>SUM(T17:T21)</f>
        <v>1276705.55</v>
      </c>
      <c r="U22" s="22">
        <f>SUM(U17:U21)</f>
        <v>4574086.359999999</v>
      </c>
      <c r="V22" s="22">
        <f>SUM(V17:V21)</f>
        <v>3591318.41</v>
      </c>
      <c r="W22" s="22">
        <f>SUM(W17:W21)</f>
        <v>1360211.46</v>
      </c>
      <c r="X22" s="22">
        <f>SUM(X17:X21)</f>
        <v>487.39</v>
      </c>
      <c r="Y22" s="22">
        <f>SUM(Y17:Y21)</f>
        <v>0</v>
      </c>
      <c r="Z22" s="22">
        <f>SUM(Z17:Z21)</f>
        <v>69787.11</v>
      </c>
      <c r="AA22" s="22">
        <f>SUM(AA17:AA21)</f>
        <v>0</v>
      </c>
      <c r="AB22" s="22">
        <f>SUM(AB17:AB21)</f>
        <v>0</v>
      </c>
      <c r="AC22" s="22">
        <f>SUM(AC17:AC21)</f>
        <v>0</v>
      </c>
      <c r="AD22" s="22">
        <f>SUM(AD17:AD21)</f>
        <v>0</v>
      </c>
      <c r="AE22" s="22">
        <f>SUM(AE17:AE21)</f>
        <v>200000</v>
      </c>
      <c r="AF22" s="22">
        <f>SUM(AF17:AF21)</f>
        <v>0</v>
      </c>
      <c r="AG22" s="22">
        <f>SUM(AG17:AG21)</f>
        <v>0</v>
      </c>
      <c r="AH22" s="22">
        <f>SUM(AH17:AH21)</f>
        <v>0</v>
      </c>
      <c r="AI22" s="22">
        <f>SUM(AI17:AI21)</f>
        <v>0</v>
      </c>
      <c r="AJ22" s="22">
        <f>SUM(AJ17:AJ21)</f>
        <v>0</v>
      </c>
      <c r="AK22" s="22">
        <f>SUM(AK17:AK21)</f>
        <v>0</v>
      </c>
      <c r="AL22" s="22">
        <f>SUM(AL17:AL21)</f>
        <v>0</v>
      </c>
      <c r="AM22" s="22">
        <f>SUM(AM17:AM21)</f>
        <v>0</v>
      </c>
      <c r="AN22" s="22">
        <f>SUM(AN17:AN21)</f>
        <v>0</v>
      </c>
      <c r="AO22" s="22">
        <f>SUM(AO17:AO21)</f>
        <v>0</v>
      </c>
      <c r="AP22" s="22">
        <f>SUM(AP17:AP21)</f>
        <v>0</v>
      </c>
      <c r="AQ22" s="22">
        <f>SUM(AQ17:AQ21)</f>
        <v>0</v>
      </c>
      <c r="AR22" s="22">
        <f>SUM(AR17:AR21)</f>
        <v>0</v>
      </c>
      <c r="AS22" s="22">
        <f>SUM(AS17:AS21)</f>
        <v>0</v>
      </c>
      <c r="AT22" s="22">
        <f>SUM(AT17:AT21)</f>
        <v>0</v>
      </c>
      <c r="AU22" s="22">
        <f>SUM(AU17:AU21)</f>
        <v>0</v>
      </c>
      <c r="AV22" s="22">
        <f>SUM(AV17:AV21)</f>
        <v>0</v>
      </c>
      <c r="AW22" s="22">
        <f>SUM(AW17:AW21)</f>
        <v>0</v>
      </c>
      <c r="AX22" s="22">
        <f>SUM(AX17:AX21)</f>
        <v>0</v>
      </c>
      <c r="AY22" s="22">
        <f>SUM(AY17:AY21)</f>
        <v>0</v>
      </c>
      <c r="AZ22" s="22">
        <f>SUM(AZ17:AZ21)</f>
        <v>11435853.26</v>
      </c>
      <c r="BA22" s="22">
        <f>SUM(BA17:BA21)</f>
        <v>15455435.8</v>
      </c>
      <c r="BB22" s="22">
        <f>SUM(BB17:BB21)</f>
        <v>8357939.590000001</v>
      </c>
    </row>
    <row r="23" spans="1:54" ht="18" customHeight="1">
      <c r="A23" s="4"/>
      <c r="B23" s="15" t="s">
        <v>44</v>
      </c>
      <c r="C23" s="23" t="s">
        <v>45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ht="18" customHeight="1">
      <c r="A24" s="17">
        <v>301</v>
      </c>
      <c r="B24" s="18" t="s">
        <v>46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</row>
    <row r="25" spans="1:54" ht="18" customHeight="1">
      <c r="A25" s="17">
        <v>302</v>
      </c>
      <c r="B25" s="18" t="s">
        <v>47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</row>
    <row r="26" spans="1:54" ht="18" customHeight="1">
      <c r="A26" s="17">
        <v>303</v>
      </c>
      <c r="B26" s="18" t="s">
        <v>48</v>
      </c>
      <c r="C26" s="19">
        <v>175000</v>
      </c>
      <c r="D26" s="19">
        <v>0</v>
      </c>
      <c r="E26" s="19">
        <v>175000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175000</v>
      </c>
      <c r="BA26" s="19">
        <v>0</v>
      </c>
      <c r="BB26" s="19">
        <v>175000</v>
      </c>
    </row>
    <row r="27" spans="1:54" ht="29.25" customHeight="1">
      <c r="A27" s="17">
        <v>304</v>
      </c>
      <c r="B27" s="26" t="s">
        <v>49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</row>
    <row r="28" spans="1:54" ht="18" customHeight="1">
      <c r="A28" s="20">
        <v>300</v>
      </c>
      <c r="B28" s="21" t="s">
        <v>50</v>
      </c>
      <c r="C28" s="22">
        <f>SUM(C24:C27)</f>
        <v>175000</v>
      </c>
      <c r="D28" s="22">
        <f>SUM(D24:D27)</f>
        <v>0</v>
      </c>
      <c r="E28" s="22">
        <f>SUM(E24:E27)</f>
        <v>175000</v>
      </c>
      <c r="F28" s="22">
        <f>SUM(F24:F27)</f>
        <v>0</v>
      </c>
      <c r="G28" s="22">
        <f>SUM(G24:G27)</f>
        <v>0</v>
      </c>
      <c r="H28" s="22">
        <f>SUM(H24:H27)</f>
        <v>0</v>
      </c>
      <c r="I28" s="22">
        <f>SUM(I24:I27)</f>
        <v>0</v>
      </c>
      <c r="J28" s="22">
        <f>SUM(J24:J27)</f>
        <v>0</v>
      </c>
      <c r="K28" s="22">
        <f>SUM(K24:K27)</f>
        <v>0</v>
      </c>
      <c r="L28" s="22">
        <f>SUM(L24:L27)</f>
        <v>0</v>
      </c>
      <c r="M28" s="22">
        <f>SUM(M24:M27)</f>
        <v>0</v>
      </c>
      <c r="N28" s="22">
        <f>SUM(N24:N27)</f>
        <v>0</v>
      </c>
      <c r="O28" s="22">
        <f>SUM(O24:O27)</f>
        <v>0</v>
      </c>
      <c r="P28" s="22">
        <f>SUM(P24:P27)</f>
        <v>0</v>
      </c>
      <c r="Q28" s="22">
        <f>SUM(Q24:Q27)</f>
        <v>0</v>
      </c>
      <c r="R28" s="22">
        <f>SUM(R24:R27)</f>
        <v>0</v>
      </c>
      <c r="S28" s="22">
        <f>SUM(S24:S27)</f>
        <v>0</v>
      </c>
      <c r="T28" s="22">
        <f>SUM(T24:T27)</f>
        <v>0</v>
      </c>
      <c r="U28" s="22">
        <f>SUM(U24:U27)</f>
        <v>0</v>
      </c>
      <c r="V28" s="22">
        <f>SUM(V24:V27)</f>
        <v>0</v>
      </c>
      <c r="W28" s="22">
        <f>SUM(W24:W27)</f>
        <v>0</v>
      </c>
      <c r="X28" s="22">
        <f>SUM(X24:X27)</f>
        <v>0</v>
      </c>
      <c r="Y28" s="22">
        <f>SUM(Y24:Y27)</f>
        <v>0</v>
      </c>
      <c r="Z28" s="22">
        <f>SUM(Z24:Z27)</f>
        <v>0</v>
      </c>
      <c r="AA28" s="22">
        <f>SUM(AA24:AA27)</f>
        <v>0</v>
      </c>
      <c r="AB28" s="22">
        <f>SUM(AB24:AB27)</f>
        <v>0</v>
      </c>
      <c r="AC28" s="22">
        <f>SUM(AC24:AC27)</f>
        <v>0</v>
      </c>
      <c r="AD28" s="22">
        <f>SUM(AD24:AD27)</f>
        <v>0</v>
      </c>
      <c r="AE28" s="22">
        <f>SUM(AE24:AE27)</f>
        <v>0</v>
      </c>
      <c r="AF28" s="22">
        <f>SUM(AF24:AF27)</f>
        <v>0</v>
      </c>
      <c r="AG28" s="22">
        <f>SUM(AG24:AG27)</f>
        <v>0</v>
      </c>
      <c r="AH28" s="22">
        <f>SUM(AH24:AH27)</f>
        <v>0</v>
      </c>
      <c r="AI28" s="22">
        <f>SUM(AI24:AI27)</f>
        <v>0</v>
      </c>
      <c r="AJ28" s="22">
        <f>SUM(AJ24:AJ27)</f>
        <v>0</v>
      </c>
      <c r="AK28" s="22">
        <f>SUM(AK24:AK27)</f>
        <v>0</v>
      </c>
      <c r="AL28" s="22">
        <f>SUM(AL24:AL27)</f>
        <v>0</v>
      </c>
      <c r="AM28" s="22">
        <f>SUM(AM24:AM27)</f>
        <v>0</v>
      </c>
      <c r="AN28" s="22">
        <f>SUM(AN24:AN27)</f>
        <v>0</v>
      </c>
      <c r="AO28" s="22">
        <f>SUM(AO24:AO27)</f>
        <v>0</v>
      </c>
      <c r="AP28" s="22">
        <f>SUM(AP24:AP27)</f>
        <v>0</v>
      </c>
      <c r="AQ28" s="22">
        <f>SUM(AQ24:AQ27)</f>
        <v>0</v>
      </c>
      <c r="AR28" s="22">
        <f>SUM(AR24:AR27)</f>
        <v>0</v>
      </c>
      <c r="AS28" s="22">
        <f>SUM(AS24:AS27)</f>
        <v>0</v>
      </c>
      <c r="AT28" s="22">
        <f>SUM(AT24:AT27)</f>
        <v>0</v>
      </c>
      <c r="AU28" s="22">
        <f>SUM(AU24:AU27)</f>
        <v>0</v>
      </c>
      <c r="AV28" s="22">
        <f>SUM(AV24:AV27)</f>
        <v>0</v>
      </c>
      <c r="AW28" s="22">
        <f>SUM(AW24:AW27)</f>
        <v>0</v>
      </c>
      <c r="AX28" s="22">
        <f>SUM(AX24:AX27)</f>
        <v>0</v>
      </c>
      <c r="AY28" s="22">
        <f>SUM(AY24:AY27)</f>
        <v>0</v>
      </c>
      <c r="AZ28" s="22">
        <f>SUM(AZ24:AZ27)</f>
        <v>175000</v>
      </c>
      <c r="BA28" s="22">
        <f>SUM(BA24:BA27)</f>
        <v>0</v>
      </c>
      <c r="BB28" s="22">
        <f>SUM(BB24:BB27)</f>
        <v>175000</v>
      </c>
    </row>
    <row r="29" spans="1:54" ht="18" customHeight="1">
      <c r="A29" s="27"/>
      <c r="B29" s="15" t="s">
        <v>51</v>
      </c>
      <c r="C29" s="23" t="s">
        <v>52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ht="18" customHeight="1">
      <c r="A30" s="17">
        <v>401</v>
      </c>
      <c r="B30" s="18" t="s">
        <v>53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2249432.22</v>
      </c>
      <c r="AQ30" s="19">
        <v>0</v>
      </c>
      <c r="AR30" s="19">
        <v>2249432.22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2249432.22</v>
      </c>
      <c r="BA30" s="19">
        <v>0</v>
      </c>
      <c r="BB30" s="19">
        <v>2249432.22</v>
      </c>
    </row>
    <row r="31" spans="1:54" ht="18" customHeight="1">
      <c r="A31" s="17">
        <v>402</v>
      </c>
      <c r="B31" s="18" t="s">
        <v>54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</row>
    <row r="32" spans="1:54" ht="28.5" customHeight="1">
      <c r="A32" s="17">
        <v>403</v>
      </c>
      <c r="B32" s="26" t="s">
        <v>55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1626851.77</v>
      </c>
      <c r="AQ32" s="19">
        <v>0</v>
      </c>
      <c r="AR32" s="19">
        <v>1603235.13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1626851.77</v>
      </c>
      <c r="BA32" s="19">
        <v>0</v>
      </c>
      <c r="BB32" s="19">
        <v>1603235.13</v>
      </c>
    </row>
    <row r="33" spans="1:54" ht="18" customHeight="1">
      <c r="A33" s="17">
        <v>404</v>
      </c>
      <c r="B33" s="18" t="s">
        <v>56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</row>
    <row r="34" spans="1:54" ht="18" customHeight="1">
      <c r="A34" s="20">
        <v>400</v>
      </c>
      <c r="B34" s="21" t="s">
        <v>57</v>
      </c>
      <c r="C34" s="22">
        <f>SUM(C30:C33)</f>
        <v>0</v>
      </c>
      <c r="D34" s="22">
        <f>SUM(D30:D33)</f>
        <v>0</v>
      </c>
      <c r="E34" s="22">
        <f>SUM(E30:E33)</f>
        <v>0</v>
      </c>
      <c r="F34" s="22">
        <f>SUM(F30:F33)</f>
        <v>0</v>
      </c>
      <c r="G34" s="22">
        <f>SUM(G30:G33)</f>
        <v>0</v>
      </c>
      <c r="H34" s="22">
        <f>SUM(H30:H33)</f>
        <v>0</v>
      </c>
      <c r="I34" s="22">
        <f>SUM(I30:I33)</f>
        <v>0</v>
      </c>
      <c r="J34" s="22">
        <f>SUM(J30:J33)</f>
        <v>0</v>
      </c>
      <c r="K34" s="22">
        <f>SUM(K30:K33)</f>
        <v>0</v>
      </c>
      <c r="L34" s="22">
        <f>SUM(L30:L33)</f>
        <v>0</v>
      </c>
      <c r="M34" s="22">
        <f>SUM(M30:M33)</f>
        <v>0</v>
      </c>
      <c r="N34" s="22">
        <f>SUM(N30:N33)</f>
        <v>0</v>
      </c>
      <c r="O34" s="22">
        <f>SUM(O30:O33)</f>
        <v>0</v>
      </c>
      <c r="P34" s="22">
        <f>SUM(P30:P33)</f>
        <v>0</v>
      </c>
      <c r="Q34" s="22">
        <f>SUM(Q30:Q33)</f>
        <v>0</v>
      </c>
      <c r="R34" s="22">
        <f>SUM(R30:R33)</f>
        <v>0</v>
      </c>
      <c r="S34" s="22">
        <f>SUM(S30:S33)</f>
        <v>0</v>
      </c>
      <c r="T34" s="22">
        <f>SUM(T30:T33)</f>
        <v>0</v>
      </c>
      <c r="U34" s="22">
        <f>SUM(U30:U33)</f>
        <v>0</v>
      </c>
      <c r="V34" s="22">
        <f>SUM(V30:V33)</f>
        <v>0</v>
      </c>
      <c r="W34" s="22">
        <f>SUM(W30:W33)</f>
        <v>0</v>
      </c>
      <c r="X34" s="22">
        <f>SUM(X30:X33)</f>
        <v>0</v>
      </c>
      <c r="Y34" s="22">
        <f>SUM(Y30:Y33)</f>
        <v>0</v>
      </c>
      <c r="Z34" s="22">
        <f>SUM(Z30:Z33)</f>
        <v>0</v>
      </c>
      <c r="AA34" s="22">
        <f>SUM(AA30:AA33)</f>
        <v>0</v>
      </c>
      <c r="AB34" s="22">
        <f>SUM(AB30:AB33)</f>
        <v>0</v>
      </c>
      <c r="AC34" s="22">
        <f>SUM(AC30:AC33)</f>
        <v>0</v>
      </c>
      <c r="AD34" s="22">
        <f>SUM(AD30:AD33)</f>
        <v>0</v>
      </c>
      <c r="AE34" s="22">
        <f>SUM(AE30:AE33)</f>
        <v>0</v>
      </c>
      <c r="AF34" s="22">
        <f>SUM(AF30:AF33)</f>
        <v>0</v>
      </c>
      <c r="AG34" s="22">
        <f>SUM(AG30:AG33)</f>
        <v>0</v>
      </c>
      <c r="AH34" s="22">
        <f>SUM(AH30:AH33)</f>
        <v>0</v>
      </c>
      <c r="AI34" s="22">
        <f>SUM(AI30:AI33)</f>
        <v>0</v>
      </c>
      <c r="AJ34" s="22">
        <f>SUM(AJ30:AJ33)</f>
        <v>0</v>
      </c>
      <c r="AK34" s="22">
        <f>SUM(AK30:AK33)</f>
        <v>0</v>
      </c>
      <c r="AL34" s="22">
        <f>SUM(AL30:AL33)</f>
        <v>0</v>
      </c>
      <c r="AM34" s="22">
        <f>SUM(AM30:AM33)</f>
        <v>0</v>
      </c>
      <c r="AN34" s="22">
        <f>SUM(AN30:AN33)</f>
        <v>0</v>
      </c>
      <c r="AO34" s="22">
        <f>SUM(AO30:AO33)</f>
        <v>0</v>
      </c>
      <c r="AP34" s="22">
        <f>SUM(AP30:AP33)</f>
        <v>3876283.99</v>
      </c>
      <c r="AQ34" s="22">
        <f>SUM(AQ30:AQ33)</f>
        <v>0</v>
      </c>
      <c r="AR34" s="22">
        <f>SUM(AR30:AR33)</f>
        <v>3852667.35</v>
      </c>
      <c r="AS34" s="22">
        <f>SUM(AS30:AS33)</f>
        <v>0</v>
      </c>
      <c r="AT34" s="22">
        <f>SUM(AT30:AT33)</f>
        <v>0</v>
      </c>
      <c r="AU34" s="22">
        <f>SUM(AU30:AU33)</f>
        <v>0</v>
      </c>
      <c r="AV34" s="22">
        <f>SUM(AV30:AV33)</f>
        <v>0</v>
      </c>
      <c r="AW34" s="22">
        <f>SUM(AW30:AW33)</f>
        <v>0</v>
      </c>
      <c r="AX34" s="22">
        <f>SUM(AX30:AX33)</f>
        <v>0</v>
      </c>
      <c r="AY34" s="22">
        <f>SUM(AY30:AY33)</f>
        <v>0</v>
      </c>
      <c r="AZ34" s="22">
        <f>SUM(AZ30:AZ33)</f>
        <v>3876283.99</v>
      </c>
      <c r="BA34" s="22">
        <f>SUM(BA30:BA33)</f>
        <v>0</v>
      </c>
      <c r="BB34" s="22">
        <f>SUM(BB30:BB33)</f>
        <v>3852667.35</v>
      </c>
    </row>
    <row r="35" spans="1:54" ht="18" customHeight="1">
      <c r="A35" s="27"/>
      <c r="B35" s="15" t="s">
        <v>58</v>
      </c>
      <c r="C35" s="28" t="s">
        <v>59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ht="26.25" customHeight="1">
      <c r="A36" s="17">
        <v>501</v>
      </c>
      <c r="B36" s="26" t="s">
        <v>60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</row>
    <row r="37" spans="1:54" ht="18" customHeight="1">
      <c r="A37" s="20">
        <v>500</v>
      </c>
      <c r="B37" s="21" t="s">
        <v>61</v>
      </c>
      <c r="C37" s="22">
        <f>SUM(C36)</f>
        <v>0</v>
      </c>
      <c r="D37" s="22">
        <f>SUM(D36)</f>
        <v>0</v>
      </c>
      <c r="E37" s="22">
        <f>SUM(E36)</f>
        <v>0</v>
      </c>
      <c r="F37" s="22">
        <f>SUM(F36)</f>
        <v>0</v>
      </c>
      <c r="G37" s="22">
        <f>SUM(G36)</f>
        <v>0</v>
      </c>
      <c r="H37" s="22">
        <f>SUM(H36)</f>
        <v>0</v>
      </c>
      <c r="I37" s="22">
        <f>SUM(I36)</f>
        <v>0</v>
      </c>
      <c r="J37" s="22">
        <f>SUM(J36)</f>
        <v>0</v>
      </c>
      <c r="K37" s="22">
        <f>SUM(K36)</f>
        <v>0</v>
      </c>
      <c r="L37" s="22">
        <f>SUM(L36)</f>
        <v>0</v>
      </c>
      <c r="M37" s="22">
        <f>SUM(M36)</f>
        <v>0</v>
      </c>
      <c r="N37" s="22">
        <f>SUM(N36)</f>
        <v>0</v>
      </c>
      <c r="O37" s="22">
        <f>SUM(O36)</f>
        <v>0</v>
      </c>
      <c r="P37" s="22">
        <f>SUM(P36)</f>
        <v>0</v>
      </c>
      <c r="Q37" s="22">
        <f>SUM(Q36)</f>
        <v>0</v>
      </c>
      <c r="R37" s="22">
        <f>SUM(R36)</f>
        <v>0</v>
      </c>
      <c r="S37" s="22">
        <f>SUM(S36)</f>
        <v>0</v>
      </c>
      <c r="T37" s="22">
        <f>SUM(T36)</f>
        <v>0</v>
      </c>
      <c r="U37" s="22">
        <f>SUM(U36)</f>
        <v>0</v>
      </c>
      <c r="V37" s="22">
        <f>SUM(V36)</f>
        <v>0</v>
      </c>
      <c r="W37" s="22">
        <f>SUM(W36)</f>
        <v>0</v>
      </c>
      <c r="X37" s="22">
        <f>SUM(X36)</f>
        <v>0</v>
      </c>
      <c r="Y37" s="22">
        <f>SUM(Y36)</f>
        <v>0</v>
      </c>
      <c r="Z37" s="22">
        <f>SUM(Z36)</f>
        <v>0</v>
      </c>
      <c r="AA37" s="22">
        <f>SUM(AA36)</f>
        <v>0</v>
      </c>
      <c r="AB37" s="22">
        <f>SUM(AB36)</f>
        <v>0</v>
      </c>
      <c r="AC37" s="22">
        <f>SUM(AC36)</f>
        <v>0</v>
      </c>
      <c r="AD37" s="22">
        <f>SUM(AD36)</f>
        <v>0</v>
      </c>
      <c r="AE37" s="22">
        <f>SUM(AE36)</f>
        <v>0</v>
      </c>
      <c r="AF37" s="22">
        <f>SUM(AF36)</f>
        <v>0</v>
      </c>
      <c r="AG37" s="22">
        <f>SUM(AG36)</f>
        <v>0</v>
      </c>
      <c r="AH37" s="22">
        <f>SUM(AH36)</f>
        <v>0</v>
      </c>
      <c r="AI37" s="22">
        <f>SUM(AI36)</f>
        <v>0</v>
      </c>
      <c r="AJ37" s="22">
        <f>SUM(AJ36)</f>
        <v>0</v>
      </c>
      <c r="AK37" s="22">
        <f>SUM(AK36)</f>
        <v>0</v>
      </c>
      <c r="AL37" s="22">
        <f>SUM(AL36)</f>
        <v>0</v>
      </c>
      <c r="AM37" s="22">
        <f>SUM(AM36)</f>
        <v>0</v>
      </c>
      <c r="AN37" s="22">
        <f>SUM(AN36)</f>
        <v>0</v>
      </c>
      <c r="AO37" s="22">
        <f>SUM(AO36)</f>
        <v>0</v>
      </c>
      <c r="AP37" s="22">
        <f>SUM(AP36)</f>
        <v>0</v>
      </c>
      <c r="AQ37" s="22">
        <f>SUM(AQ36)</f>
        <v>0</v>
      </c>
      <c r="AR37" s="22">
        <f>SUM(AR36)</f>
        <v>0</v>
      </c>
      <c r="AS37" s="22">
        <f>SUM(AS36)</f>
        <v>0</v>
      </c>
      <c r="AT37" s="22">
        <f>SUM(AT36)</f>
        <v>0</v>
      </c>
      <c r="AU37" s="22">
        <f>SUM(AU36)</f>
        <v>0</v>
      </c>
      <c r="AV37" s="22">
        <f>SUM(AV36)</f>
        <v>0</v>
      </c>
      <c r="AW37" s="22">
        <f>SUM(AW36)</f>
        <v>0</v>
      </c>
      <c r="AX37" s="22">
        <f>SUM(AX36)</f>
        <v>0</v>
      </c>
      <c r="AY37" s="22">
        <f>SUM(AY36)</f>
        <v>0</v>
      </c>
      <c r="AZ37" s="22">
        <f>SUM(AZ36)</f>
        <v>0</v>
      </c>
      <c r="BA37" s="22">
        <f>SUM(BA36)</f>
        <v>0</v>
      </c>
      <c r="BB37" s="22">
        <f>SUM(BB36)</f>
        <v>0</v>
      </c>
    </row>
    <row r="38" spans="1:54" ht="18" customHeight="1">
      <c r="A38" s="4"/>
      <c r="B38" s="15" t="s">
        <v>62</v>
      </c>
      <c r="C38" s="23" t="s">
        <v>63</v>
      </c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ht="18" customHeight="1">
      <c r="A39" s="17">
        <v>701</v>
      </c>
      <c r="B39" s="18" t="s">
        <v>64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7249720.16</v>
      </c>
      <c r="AW39" s="19">
        <v>0</v>
      </c>
      <c r="AX39" s="19">
        <v>7327330.18</v>
      </c>
      <c r="AY39" s="19">
        <v>0</v>
      </c>
      <c r="AZ39" s="19">
        <v>7249720.16</v>
      </c>
      <c r="BA39" s="19">
        <v>0</v>
      </c>
      <c r="BB39" s="19">
        <v>7327330.18</v>
      </c>
    </row>
    <row r="40" spans="1:54" ht="18" customHeight="1">
      <c r="A40" s="17">
        <v>702</v>
      </c>
      <c r="B40" s="18" t="s">
        <v>65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1135869.3</v>
      </c>
      <c r="AW40" s="19">
        <v>0</v>
      </c>
      <c r="AX40" s="19">
        <v>959690.86</v>
      </c>
      <c r="AY40" s="19">
        <v>0</v>
      </c>
      <c r="AZ40" s="19">
        <v>1135869.3</v>
      </c>
      <c r="BA40" s="19">
        <v>0</v>
      </c>
      <c r="BB40" s="19">
        <v>959690.86</v>
      </c>
    </row>
    <row r="41" spans="1:59" ht="18" customHeight="1">
      <c r="A41" s="20">
        <v>700</v>
      </c>
      <c r="B41" s="21" t="s">
        <v>66</v>
      </c>
      <c r="C41" s="22">
        <f>SUM(C39:C40)</f>
        <v>0</v>
      </c>
      <c r="D41" s="22">
        <f>SUM(D39:D40)</f>
        <v>0</v>
      </c>
      <c r="E41" s="22">
        <f>SUM(E39:E40)</f>
        <v>0</v>
      </c>
      <c r="F41" s="22">
        <f>SUM(F39:F40)</f>
        <v>0</v>
      </c>
      <c r="G41" s="22">
        <f>SUM(G39:G40)</f>
        <v>0</v>
      </c>
      <c r="H41" s="22">
        <f>SUM(H39:H40)</f>
        <v>0</v>
      </c>
      <c r="I41" s="22">
        <f>SUM(I39:I40)</f>
        <v>0</v>
      </c>
      <c r="J41" s="22">
        <f>SUM(J39:J40)</f>
        <v>0</v>
      </c>
      <c r="K41" s="22">
        <f>SUM(K39:K40)</f>
        <v>0</v>
      </c>
      <c r="L41" s="22">
        <f>SUM(L39:L40)</f>
        <v>0</v>
      </c>
      <c r="M41" s="22">
        <f>SUM(M39:M40)</f>
        <v>0</v>
      </c>
      <c r="N41" s="22">
        <f>SUM(N39:N40)</f>
        <v>0</v>
      </c>
      <c r="O41" s="22">
        <f>SUM(O39:O40)</f>
        <v>0</v>
      </c>
      <c r="P41" s="22">
        <f>SUM(P39:P40)</f>
        <v>0</v>
      </c>
      <c r="Q41" s="22">
        <f>SUM(Q39:Q40)</f>
        <v>0</v>
      </c>
      <c r="R41" s="22">
        <f>SUM(R39:R40)</f>
        <v>0</v>
      </c>
      <c r="S41" s="22">
        <f>SUM(S39:S40)</f>
        <v>0</v>
      </c>
      <c r="T41" s="22">
        <f>SUM(T39:T40)</f>
        <v>0</v>
      </c>
      <c r="U41" s="22">
        <f>SUM(U39:U40)</f>
        <v>0</v>
      </c>
      <c r="V41" s="22">
        <f>SUM(V39:V40)</f>
        <v>0</v>
      </c>
      <c r="W41" s="22">
        <f>SUM(W39:W40)</f>
        <v>0</v>
      </c>
      <c r="X41" s="22">
        <f>SUM(X39:X40)</f>
        <v>0</v>
      </c>
      <c r="Y41" s="22">
        <f>SUM(Y39:Y40)</f>
        <v>0</v>
      </c>
      <c r="Z41" s="22">
        <f>SUM(Z39:Z40)</f>
        <v>0</v>
      </c>
      <c r="AA41" s="22">
        <f>SUM(AA39:AA40)</f>
        <v>0</v>
      </c>
      <c r="AB41" s="22">
        <f>SUM(AB39:AB40)</f>
        <v>0</v>
      </c>
      <c r="AC41" s="22">
        <f>SUM(AC39:AC40)</f>
        <v>0</v>
      </c>
      <c r="AD41" s="22">
        <f>SUM(AD39:AD40)</f>
        <v>0</v>
      </c>
      <c r="AE41" s="22">
        <f>SUM(AE39:AE40)</f>
        <v>0</v>
      </c>
      <c r="AF41" s="22">
        <f>SUM(AF39:AF40)</f>
        <v>0</v>
      </c>
      <c r="AG41" s="22">
        <f>SUM(AG39:AG40)</f>
        <v>0</v>
      </c>
      <c r="AH41" s="22">
        <f>SUM(AH39:AH40)</f>
        <v>0</v>
      </c>
      <c r="AI41" s="22">
        <f>SUM(AI39:AI40)</f>
        <v>0</v>
      </c>
      <c r="AJ41" s="22">
        <f>SUM(AJ39:AJ40)</f>
        <v>0</v>
      </c>
      <c r="AK41" s="22">
        <f>SUM(AK39:AK40)</f>
        <v>0</v>
      </c>
      <c r="AL41" s="22">
        <f>SUM(AL39:AL40)</f>
        <v>0</v>
      </c>
      <c r="AM41" s="22">
        <f>SUM(AM39:AM40)</f>
        <v>0</v>
      </c>
      <c r="AN41" s="22">
        <f>SUM(AN39:AN40)</f>
        <v>0</v>
      </c>
      <c r="AO41" s="22">
        <f>SUM(AO39:AO40)</f>
        <v>0</v>
      </c>
      <c r="AP41" s="22">
        <f>SUM(AP39:AP40)</f>
        <v>0</v>
      </c>
      <c r="AQ41" s="22">
        <f>SUM(AQ39:AQ40)</f>
        <v>0</v>
      </c>
      <c r="AR41" s="22">
        <f>SUM(AR39:AR40)</f>
        <v>0</v>
      </c>
      <c r="AS41" s="22">
        <f>SUM(AS39:AS40)</f>
        <v>0</v>
      </c>
      <c r="AT41" s="22">
        <f>SUM(AT39:AT40)</f>
        <v>0</v>
      </c>
      <c r="AU41" s="22">
        <f>SUM(AU39:AU40)</f>
        <v>0</v>
      </c>
      <c r="AV41" s="22">
        <f>SUM(AV39:AV40)</f>
        <v>8385589.46</v>
      </c>
      <c r="AW41" s="22">
        <f>SUM(AW39:AW40)</f>
        <v>0</v>
      </c>
      <c r="AX41" s="22">
        <f>SUM(AX39:AX40)</f>
        <v>8287021.04</v>
      </c>
      <c r="AY41" s="22">
        <f>SUM(AY39:AY40)</f>
        <v>0</v>
      </c>
      <c r="AZ41" s="22">
        <f>SUM(AZ39:AZ40)</f>
        <v>8385589.46</v>
      </c>
      <c r="BA41" s="22">
        <f>SUM(BA39:BA40)</f>
        <v>0</v>
      </c>
      <c r="BB41" s="22">
        <f>SUM(BB39:BB40)</f>
        <v>8287021.04</v>
      </c>
      <c r="BC41" s="29"/>
      <c r="BD41" s="29"/>
      <c r="BE41" s="29"/>
      <c r="BF41" s="29"/>
      <c r="BG41" s="29"/>
    </row>
    <row r="42" spans="1:54" s="29" customFormat="1" ht="29.25">
      <c r="A42" s="30"/>
      <c r="B42" s="31" t="s">
        <v>67</v>
      </c>
      <c r="C42" s="32">
        <f>C15+C22+C28+C34+C37+C41</f>
        <v>45347669.28</v>
      </c>
      <c r="D42" s="32">
        <f>D15+D22+D28+D34+D37+D41</f>
        <v>603304.77</v>
      </c>
      <c r="E42" s="32">
        <f>E15+E22+E28+E34+E37+E41</f>
        <v>31203409.629999995</v>
      </c>
      <c r="F42" s="32">
        <f>F15+F22+F28+F34+F37+F41</f>
        <v>12122325.16</v>
      </c>
      <c r="G42" s="32">
        <f>G15+G22+G28+G34+G37+G41</f>
        <v>8712343.120000001</v>
      </c>
      <c r="H42" s="32">
        <f>H15+H22+H28+H34+H37+H41</f>
        <v>12744974.190000001</v>
      </c>
      <c r="I42" s="32">
        <f>I15+I22+I28+I34+I37+I41</f>
        <v>242901.2</v>
      </c>
      <c r="J42" s="32">
        <f>J15+J22+J28+J34+J37+J41</f>
        <v>3700</v>
      </c>
      <c r="K42" s="32">
        <f>K15+K22+K28+K34+K37+K41</f>
        <v>380675.53</v>
      </c>
      <c r="L42" s="32">
        <f>L15+L22+L28+L34+L37+L41</f>
        <v>125723.23</v>
      </c>
      <c r="M42" s="32">
        <f>M15+M22+M28+M34+M37+M41</f>
        <v>2250000</v>
      </c>
      <c r="N42" s="32">
        <f>N15+N22+N28+N34+N37+N41</f>
        <v>123697.06</v>
      </c>
      <c r="O42" s="32">
        <f>O15+O22+O28+O34+O37+O41</f>
        <v>391084.22000000003</v>
      </c>
      <c r="P42" s="32">
        <f>P15+P22+P28+P34+P37+P41</f>
        <v>74433.03</v>
      </c>
      <c r="Q42" s="32">
        <f>Q15+Q22+Q28+Q34+Q37+Q41</f>
        <v>391181.82000000007</v>
      </c>
      <c r="R42" s="32">
        <f>R15+R22+R28+R34+R37+R41</f>
        <v>4999115.590000001</v>
      </c>
      <c r="S42" s="32">
        <f>S15+S22+S28+S34+S37+S41</f>
        <v>1025552.2000000001</v>
      </c>
      <c r="T42" s="32">
        <f>T15+T22+T28+T34+T37+T41</f>
        <v>4816184.1</v>
      </c>
      <c r="U42" s="32">
        <f>U15+U22+U28+U34+U37+U41</f>
        <v>32362022.8</v>
      </c>
      <c r="V42" s="32">
        <f>V15+V22+V28+V34+V37+V41</f>
        <v>6879989.41</v>
      </c>
      <c r="W42" s="32">
        <f>W15+W22+W28+W34+W37+W41</f>
        <v>28397585.96</v>
      </c>
      <c r="X42" s="32">
        <f>X15+X22+X28+X34+X37+X41</f>
        <v>121590.69</v>
      </c>
      <c r="Y42" s="32">
        <f>Y15+Y22+Y28+Y34+Y37+Y41</f>
        <v>0</v>
      </c>
      <c r="Z42" s="32">
        <f>Z15+Z22+Z28+Z34+Z37+Z41</f>
        <v>202384.46999999997</v>
      </c>
      <c r="AA42" s="32">
        <f>AA15+AA22+AA28+AA34+AA37+AA41</f>
        <v>1641076.3</v>
      </c>
      <c r="AB42" s="32">
        <f>AB15+AB22+AB28+AB34+AB37+AB41</f>
        <v>0</v>
      </c>
      <c r="AC42" s="32">
        <f>AC15+AC22+AC28+AC34+AC37+AC41</f>
        <v>1306364.4500000002</v>
      </c>
      <c r="AD42" s="32">
        <f>AD15+AD22+AD28+AD34+AD37+AD41</f>
        <v>0</v>
      </c>
      <c r="AE42" s="32">
        <f>AE15+AE22+AE28+AE34+AE37+AE41</f>
        <v>200000</v>
      </c>
      <c r="AF42" s="32">
        <f>AF15+AF22+AF28+AF34+AF37+AF41</f>
        <v>0</v>
      </c>
      <c r="AG42" s="32">
        <f>AG15+AG22+AG28+AG34+AG37+AG41</f>
        <v>3533503.6</v>
      </c>
      <c r="AH42" s="32">
        <f>AH15+AH22+AH28+AH34+AH37+AH41</f>
        <v>1020633.92</v>
      </c>
      <c r="AI42" s="32">
        <f>AI15+AI22+AI28+AI34+AI37+AI41</f>
        <v>3702443.3000000003</v>
      </c>
      <c r="AJ42" s="32">
        <f>AJ15+AJ22+AJ28+AJ34+AJ37+AJ41</f>
        <v>708120.3</v>
      </c>
      <c r="AK42" s="32">
        <f>AK15+AK22+AK28+AK34+AK37+AK41</f>
        <v>27856</v>
      </c>
      <c r="AL42" s="32">
        <f>AL15+AL22+AL28+AL34+AL37+AL41</f>
        <v>726243.25</v>
      </c>
      <c r="AM42" s="32">
        <f>AM15+AM22+AM28+AM34+AM37+AM41</f>
        <v>0</v>
      </c>
      <c r="AN42" s="32">
        <f>AN15+AN22+AN28+AN34+AN37+AN41</f>
        <v>0</v>
      </c>
      <c r="AO42" s="32">
        <f>AO15+AO22+AO28+AO34+AO37+AO41</f>
        <v>0</v>
      </c>
      <c r="AP42" s="32">
        <f>AP15+AP22+AP28+AP34+AP37+AP41</f>
        <v>5976226.84</v>
      </c>
      <c r="AQ42" s="32">
        <f>AQ15+AQ22+AQ28+AQ34+AQ37+AQ41</f>
        <v>0</v>
      </c>
      <c r="AR42" s="32">
        <f>AR15+AR22+AR28+AR34+AR37+AR41</f>
        <v>5676706.94</v>
      </c>
      <c r="AS42" s="32">
        <f>AS15+AS22+AS28+AS34+AS37+AS41</f>
        <v>0</v>
      </c>
      <c r="AT42" s="32">
        <f>AT15+AT22+AT28+AT34+AT37+AT41</f>
        <v>0</v>
      </c>
      <c r="AU42" s="32">
        <f>AU15+AU22+AU28+AU34+AU37+AU41</f>
        <v>0</v>
      </c>
      <c r="AV42" s="32">
        <f>AV15+AV22+AV28+AV34+AV37+AV41</f>
        <v>8385589.46</v>
      </c>
      <c r="AW42" s="32">
        <f>AW15+AW22+AW28+AW34+AW37+AW41</f>
        <v>0</v>
      </c>
      <c r="AX42" s="32">
        <f>AX15+AX22+AX28+AX34+AX37+AX41</f>
        <v>8287021.04</v>
      </c>
      <c r="AY42" s="32">
        <f>AY15+AY22+AY28+AY34+AY37+AY41</f>
        <v>0</v>
      </c>
      <c r="AZ42" s="32">
        <f>AZ15+AZ22+AZ28+AZ34+AZ37+AZ41</f>
        <v>115956948.66999999</v>
      </c>
      <c r="BA42" s="32">
        <f>BA15+BA22+BA28+BA34+BA37+BA41</f>
        <v>20797812.45</v>
      </c>
      <c r="BB42" s="32">
        <f>BB15+BB22+BB28+BB34+BB37+BB41</f>
        <v>97958871.74000002</v>
      </c>
    </row>
    <row r="43" spans="1:54" s="29" customFormat="1" ht="57.75">
      <c r="A43" s="30"/>
      <c r="B43" s="33" t="s">
        <v>68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707150.94</v>
      </c>
      <c r="BA43" s="24">
        <v>0</v>
      </c>
      <c r="BB43" s="24">
        <v>107979093.96</v>
      </c>
    </row>
  </sheetData>
  <sheetProtection selectLockedCells="1" selectUnlockedCells="1"/>
  <mergeCells count="17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Z3:BB3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 scale="75"/>
  <colBreaks count="16" manualBreakCount="16">
    <brk id="5" max="65535" man="1"/>
    <brk id="8" max="65535" man="1"/>
    <brk id="11" max="65535" man="1"/>
    <brk id="14" max="65535" man="1"/>
    <brk id="17" max="65535" man="1"/>
    <brk id="20" max="65535" man="1"/>
    <brk id="23" max="65535" man="1"/>
    <brk id="26" max="65535" man="1"/>
    <brk id="29" max="65535" man="1"/>
    <brk id="32" max="65535" man="1"/>
    <brk id="35" max="65535" man="1"/>
    <brk id="38" max="65535" man="1"/>
    <brk id="41" max="65535" man="1"/>
    <brk id="44" max="65535" man="1"/>
    <brk id="47" max="6553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43"/>
  <sheetViews>
    <sheetView zoomScale="80" zoomScaleNormal="80" workbookViewId="0" topLeftCell="A1">
      <selection activeCell="C3" sqref="C3"/>
    </sheetView>
  </sheetViews>
  <sheetFormatPr defaultColWidth="9.140625" defaultRowHeight="15"/>
  <cols>
    <col min="1" max="1" width="9.00390625" style="34" customWidth="1"/>
    <col min="2" max="2" width="41.00390625" style="35" customWidth="1"/>
    <col min="3" max="16" width="15.421875" style="3" customWidth="1"/>
    <col min="17" max="17" width="14.140625" style="3" customWidth="1"/>
    <col min="18" max="51" width="15.28125" style="3" customWidth="1"/>
    <col min="52" max="52" width="17.28125" style="3" customWidth="1"/>
    <col min="53" max="54" width="15.28125" style="3" customWidth="1"/>
    <col min="55" max="16384" width="8.8515625" style="35" customWidth="1"/>
  </cols>
  <sheetData>
    <row r="1" spans="1:2" ht="24.75" customHeight="1">
      <c r="A1" s="36"/>
      <c r="B1" s="37" t="s">
        <v>0</v>
      </c>
    </row>
    <row r="2" spans="1:2" ht="26.25" customHeight="1">
      <c r="A2" s="38" t="s">
        <v>1</v>
      </c>
      <c r="B2" s="39"/>
    </row>
    <row r="3" spans="2:54" s="40" customFormat="1" ht="76.5" customHeight="1">
      <c r="B3" s="41" t="s">
        <v>2</v>
      </c>
      <c r="C3" s="42" t="s">
        <v>3</v>
      </c>
      <c r="D3" s="42"/>
      <c r="E3" s="42"/>
      <c r="F3" s="42" t="s">
        <v>4</v>
      </c>
      <c r="G3" s="42"/>
      <c r="H3" s="42"/>
      <c r="I3" s="42" t="s">
        <v>5</v>
      </c>
      <c r="J3" s="42"/>
      <c r="K3" s="42"/>
      <c r="L3" s="42" t="s">
        <v>6</v>
      </c>
      <c r="M3" s="42"/>
      <c r="N3" s="42"/>
      <c r="O3" s="42" t="s">
        <v>7</v>
      </c>
      <c r="P3" s="42"/>
      <c r="Q3" s="42"/>
      <c r="R3" s="42" t="s">
        <v>8</v>
      </c>
      <c r="S3" s="42"/>
      <c r="T3" s="42"/>
      <c r="U3" s="42" t="s">
        <v>9</v>
      </c>
      <c r="V3" s="42"/>
      <c r="W3" s="42"/>
      <c r="X3" s="42" t="s">
        <v>10</v>
      </c>
      <c r="Y3" s="42"/>
      <c r="Z3" s="42"/>
      <c r="AA3" s="42" t="s">
        <v>11</v>
      </c>
      <c r="AB3" s="42"/>
      <c r="AC3" s="42"/>
      <c r="AD3" s="42" t="s">
        <v>12</v>
      </c>
      <c r="AE3" s="42"/>
      <c r="AF3" s="42"/>
      <c r="AG3" s="42" t="s">
        <v>13</v>
      </c>
      <c r="AH3" s="42"/>
      <c r="AI3" s="42"/>
      <c r="AJ3" s="42" t="s">
        <v>14</v>
      </c>
      <c r="AK3" s="42"/>
      <c r="AL3" s="42"/>
      <c r="AM3" s="42" t="s">
        <v>15</v>
      </c>
      <c r="AN3" s="42"/>
      <c r="AO3" s="42"/>
      <c r="AP3" s="42" t="s">
        <v>16</v>
      </c>
      <c r="AQ3" s="42"/>
      <c r="AR3" s="42"/>
      <c r="AS3" s="42" t="s">
        <v>17</v>
      </c>
      <c r="AT3" s="42"/>
      <c r="AU3" s="42"/>
      <c r="AV3" s="42" t="s">
        <v>18</v>
      </c>
      <c r="AW3" s="42"/>
      <c r="AX3" s="42"/>
      <c r="AY3" s="42" t="s">
        <v>19</v>
      </c>
      <c r="AZ3" s="12" t="s">
        <v>20</v>
      </c>
      <c r="BA3" s="12"/>
      <c r="BB3" s="12"/>
    </row>
    <row r="4" spans="3:54" s="40" customFormat="1" ht="52.5" customHeight="1">
      <c r="C4" s="12" t="s">
        <v>21</v>
      </c>
      <c r="D4" s="13" t="s">
        <v>22</v>
      </c>
      <c r="E4" s="12" t="s">
        <v>23</v>
      </c>
      <c r="F4" s="12" t="s">
        <v>21</v>
      </c>
      <c r="G4" s="13" t="s">
        <v>22</v>
      </c>
      <c r="H4" s="12" t="s">
        <v>23</v>
      </c>
      <c r="I4" s="12" t="s">
        <v>21</v>
      </c>
      <c r="J4" s="13" t="s">
        <v>22</v>
      </c>
      <c r="K4" s="12" t="s">
        <v>23</v>
      </c>
      <c r="L4" s="12" t="s">
        <v>21</v>
      </c>
      <c r="M4" s="13" t="s">
        <v>22</v>
      </c>
      <c r="N4" s="12" t="s">
        <v>23</v>
      </c>
      <c r="O4" s="12" t="s">
        <v>21</v>
      </c>
      <c r="P4" s="13" t="s">
        <v>22</v>
      </c>
      <c r="Q4" s="12" t="s">
        <v>23</v>
      </c>
      <c r="R4" s="12" t="s">
        <v>21</v>
      </c>
      <c r="S4" s="13" t="s">
        <v>22</v>
      </c>
      <c r="T4" s="12" t="s">
        <v>23</v>
      </c>
      <c r="U4" s="12" t="s">
        <v>21</v>
      </c>
      <c r="V4" s="13" t="s">
        <v>22</v>
      </c>
      <c r="W4" s="12" t="s">
        <v>23</v>
      </c>
      <c r="X4" s="12" t="s">
        <v>21</v>
      </c>
      <c r="Y4" s="13" t="s">
        <v>22</v>
      </c>
      <c r="Z4" s="12" t="s">
        <v>23</v>
      </c>
      <c r="AA4" s="12" t="s">
        <v>21</v>
      </c>
      <c r="AB4" s="13" t="s">
        <v>22</v>
      </c>
      <c r="AC4" s="12" t="s">
        <v>23</v>
      </c>
      <c r="AD4" s="12" t="s">
        <v>21</v>
      </c>
      <c r="AE4" s="13" t="s">
        <v>22</v>
      </c>
      <c r="AF4" s="12" t="s">
        <v>23</v>
      </c>
      <c r="AG4" s="12" t="s">
        <v>21</v>
      </c>
      <c r="AH4" s="13" t="s">
        <v>22</v>
      </c>
      <c r="AI4" s="12" t="s">
        <v>23</v>
      </c>
      <c r="AJ4" s="12" t="s">
        <v>21</v>
      </c>
      <c r="AK4" s="13" t="s">
        <v>22</v>
      </c>
      <c r="AL4" s="12" t="s">
        <v>23</v>
      </c>
      <c r="AM4" s="12" t="s">
        <v>21</v>
      </c>
      <c r="AN4" s="13" t="s">
        <v>22</v>
      </c>
      <c r="AO4" s="12" t="s">
        <v>23</v>
      </c>
      <c r="AP4" s="12" t="s">
        <v>21</v>
      </c>
      <c r="AQ4" s="13" t="s">
        <v>22</v>
      </c>
      <c r="AR4" s="12" t="s">
        <v>23</v>
      </c>
      <c r="AS4" s="12" t="s">
        <v>21</v>
      </c>
      <c r="AT4" s="13" t="s">
        <v>22</v>
      </c>
      <c r="AU4" s="12" t="s">
        <v>23</v>
      </c>
      <c r="AV4" s="12" t="s">
        <v>21</v>
      </c>
      <c r="AW4" s="13" t="s">
        <v>22</v>
      </c>
      <c r="AX4" s="12" t="s">
        <v>23</v>
      </c>
      <c r="AY4" s="12" t="s">
        <v>21</v>
      </c>
      <c r="AZ4" s="13" t="s">
        <v>21</v>
      </c>
      <c r="BA4" s="12" t="s">
        <v>22</v>
      </c>
      <c r="BB4" s="12" t="s">
        <v>23</v>
      </c>
    </row>
    <row r="5" spans="1:52" ht="15">
      <c r="A5" s="36"/>
      <c r="B5" s="39" t="s">
        <v>24</v>
      </c>
      <c r="AY5" s="3">
        <v>0</v>
      </c>
      <c r="AZ5" s="3">
        <v>0</v>
      </c>
    </row>
    <row r="6" spans="1:3" ht="15">
      <c r="A6" s="36"/>
      <c r="B6" s="15" t="s">
        <v>25</v>
      </c>
      <c r="C6" s="16" t="s">
        <v>26</v>
      </c>
    </row>
    <row r="7" spans="1:54" ht="18" customHeight="1">
      <c r="A7" s="17">
        <v>101</v>
      </c>
      <c r="B7" s="18" t="s">
        <v>27</v>
      </c>
      <c r="C7" s="19">
        <v>3216789.55</v>
      </c>
      <c r="D7" s="19">
        <v>108000</v>
      </c>
      <c r="E7" s="19">
        <v>3204121.26</v>
      </c>
      <c r="F7" s="19">
        <v>393137.2</v>
      </c>
      <c r="G7" s="19">
        <v>12400</v>
      </c>
      <c r="H7" s="19">
        <v>393137.2</v>
      </c>
      <c r="I7" s="19">
        <v>86833.06</v>
      </c>
      <c r="J7" s="19">
        <v>0</v>
      </c>
      <c r="K7" s="19">
        <v>86833.06</v>
      </c>
      <c r="L7" s="19">
        <v>79044.47</v>
      </c>
      <c r="M7" s="19">
        <v>0</v>
      </c>
      <c r="N7" s="19">
        <v>79044.47</v>
      </c>
      <c r="O7" s="19">
        <v>351058.96</v>
      </c>
      <c r="P7" s="19">
        <v>0</v>
      </c>
      <c r="Q7" s="19">
        <v>351058.96</v>
      </c>
      <c r="R7" s="19">
        <v>2357778.2</v>
      </c>
      <c r="S7" s="19">
        <v>53786.72</v>
      </c>
      <c r="T7" s="19">
        <v>2393514.21</v>
      </c>
      <c r="U7" s="19">
        <v>650137.78</v>
      </c>
      <c r="V7" s="19">
        <v>0</v>
      </c>
      <c r="W7" s="19">
        <v>658222.68</v>
      </c>
      <c r="X7" s="19">
        <v>104203.3</v>
      </c>
      <c r="Y7" s="19">
        <v>0</v>
      </c>
      <c r="Z7" s="19">
        <v>104203.3</v>
      </c>
      <c r="AA7" s="19">
        <v>148108.49</v>
      </c>
      <c r="AB7" s="19">
        <v>0</v>
      </c>
      <c r="AC7" s="19">
        <v>148108.49</v>
      </c>
      <c r="AD7" s="19">
        <v>0</v>
      </c>
      <c r="AE7" s="19">
        <v>0</v>
      </c>
      <c r="AF7" s="19">
        <v>0</v>
      </c>
      <c r="AG7" s="19">
        <v>2092277.98</v>
      </c>
      <c r="AH7" s="19">
        <v>0</v>
      </c>
      <c r="AI7" s="19">
        <v>2096510.87</v>
      </c>
      <c r="AJ7" s="19">
        <v>406048.82</v>
      </c>
      <c r="AK7" s="19">
        <v>0</v>
      </c>
      <c r="AL7" s="19">
        <v>409507.63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9885417.81</v>
      </c>
      <c r="BA7" s="19">
        <v>174186.72</v>
      </c>
      <c r="BB7" s="19">
        <v>9924262.13</v>
      </c>
    </row>
    <row r="8" spans="1:54" ht="18" customHeight="1">
      <c r="A8" s="17">
        <v>102</v>
      </c>
      <c r="B8" s="18" t="s">
        <v>28</v>
      </c>
      <c r="C8" s="19">
        <v>533052.39</v>
      </c>
      <c r="D8" s="19">
        <v>1714.09</v>
      </c>
      <c r="E8" s="19">
        <v>563518.05</v>
      </c>
      <c r="F8" s="19">
        <v>55000</v>
      </c>
      <c r="G8" s="19">
        <v>0</v>
      </c>
      <c r="H8" s="19">
        <v>56900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27000</v>
      </c>
      <c r="P8" s="19">
        <v>0</v>
      </c>
      <c r="Q8" s="19">
        <v>27000</v>
      </c>
      <c r="R8" s="19">
        <v>169600</v>
      </c>
      <c r="S8" s="19">
        <v>0</v>
      </c>
      <c r="T8" s="19">
        <v>189500</v>
      </c>
      <c r="U8" s="19">
        <v>29000</v>
      </c>
      <c r="V8" s="19">
        <v>0</v>
      </c>
      <c r="W8" s="19">
        <v>35000</v>
      </c>
      <c r="X8" s="19">
        <v>0</v>
      </c>
      <c r="Y8" s="19">
        <v>0</v>
      </c>
      <c r="Z8" s="19">
        <v>0</v>
      </c>
      <c r="AA8" s="19">
        <v>21000</v>
      </c>
      <c r="AB8" s="19">
        <v>0</v>
      </c>
      <c r="AC8" s="19">
        <v>21000</v>
      </c>
      <c r="AD8" s="19">
        <v>0</v>
      </c>
      <c r="AE8" s="19">
        <v>0</v>
      </c>
      <c r="AF8" s="19">
        <v>0</v>
      </c>
      <c r="AG8" s="19">
        <v>189591.26</v>
      </c>
      <c r="AH8" s="19">
        <v>26633.8</v>
      </c>
      <c r="AI8" s="19">
        <v>163368.41</v>
      </c>
      <c r="AJ8" s="19">
        <v>24500</v>
      </c>
      <c r="AK8" s="19">
        <v>0</v>
      </c>
      <c r="AL8" s="19">
        <v>24500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1048743.65</v>
      </c>
      <c r="BA8" s="19">
        <v>28347.89</v>
      </c>
      <c r="BB8" s="19">
        <v>1080786.46</v>
      </c>
    </row>
    <row r="9" spans="1:54" ht="18" customHeight="1">
      <c r="A9" s="17">
        <v>103</v>
      </c>
      <c r="B9" s="18" t="s">
        <v>29</v>
      </c>
      <c r="C9" s="19">
        <v>1021485.57</v>
      </c>
      <c r="D9" s="19">
        <v>297964.43</v>
      </c>
      <c r="E9" s="19">
        <v>836521.71</v>
      </c>
      <c r="F9" s="19">
        <v>9093746.71</v>
      </c>
      <c r="G9" s="19">
        <v>125310.3</v>
      </c>
      <c r="H9" s="19">
        <v>9312194.38</v>
      </c>
      <c r="I9" s="19">
        <v>69568.14</v>
      </c>
      <c r="J9" s="19">
        <v>0</v>
      </c>
      <c r="K9" s="19">
        <v>68450.38</v>
      </c>
      <c r="L9" s="19">
        <v>5678.76</v>
      </c>
      <c r="M9" s="19">
        <v>0</v>
      </c>
      <c r="N9" s="19">
        <v>10152.59</v>
      </c>
      <c r="O9" s="19">
        <v>536.8</v>
      </c>
      <c r="P9" s="19">
        <v>16518</v>
      </c>
      <c r="Q9" s="19">
        <v>634.4</v>
      </c>
      <c r="R9" s="19">
        <v>306487.28</v>
      </c>
      <c r="S9" s="19">
        <v>122280.91</v>
      </c>
      <c r="T9" s="19">
        <v>323753.12</v>
      </c>
      <c r="U9" s="19">
        <v>23409706.87</v>
      </c>
      <c r="V9" s="19">
        <v>3288671</v>
      </c>
      <c r="W9" s="19">
        <v>22687720.03</v>
      </c>
      <c r="X9" s="19">
        <v>0</v>
      </c>
      <c r="Y9" s="19">
        <v>0</v>
      </c>
      <c r="Z9" s="19">
        <v>11494.06</v>
      </c>
      <c r="AA9" s="19">
        <v>1344500</v>
      </c>
      <c r="AB9" s="19">
        <v>0</v>
      </c>
      <c r="AC9" s="19">
        <v>970144.59</v>
      </c>
      <c r="AD9" s="19">
        <v>0</v>
      </c>
      <c r="AE9" s="19">
        <v>0</v>
      </c>
      <c r="AF9" s="19">
        <v>0</v>
      </c>
      <c r="AG9" s="19">
        <v>275469.01</v>
      </c>
      <c r="AH9" s="19">
        <v>89920.45</v>
      </c>
      <c r="AI9" s="19">
        <v>442159.5</v>
      </c>
      <c r="AJ9" s="19">
        <v>113291.68</v>
      </c>
      <c r="AK9" s="19">
        <v>27856</v>
      </c>
      <c r="AL9" s="19">
        <v>127955.82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35640470.82</v>
      </c>
      <c r="BA9" s="19">
        <v>3968521.09</v>
      </c>
      <c r="BB9" s="19">
        <v>34791180.58</v>
      </c>
    </row>
    <row r="10" spans="1:54" ht="18" customHeight="1">
      <c r="A10" s="17">
        <v>104</v>
      </c>
      <c r="B10" s="18" t="s">
        <v>30</v>
      </c>
      <c r="C10" s="19">
        <v>37116631.15</v>
      </c>
      <c r="D10" s="19">
        <v>195626.25</v>
      </c>
      <c r="E10" s="19">
        <v>23201875.95</v>
      </c>
      <c r="F10" s="19">
        <v>226858.4</v>
      </c>
      <c r="G10" s="19">
        <v>0</v>
      </c>
      <c r="H10" s="19">
        <v>406441.4</v>
      </c>
      <c r="I10" s="19">
        <v>61300</v>
      </c>
      <c r="J10" s="19">
        <v>3700</v>
      </c>
      <c r="K10" s="19">
        <v>208492.09</v>
      </c>
      <c r="L10" s="19">
        <v>41000</v>
      </c>
      <c r="M10" s="19">
        <v>0</v>
      </c>
      <c r="N10" s="19">
        <v>34500</v>
      </c>
      <c r="O10" s="19">
        <v>12488.46</v>
      </c>
      <c r="P10" s="19">
        <v>57915.03</v>
      </c>
      <c r="Q10" s="19">
        <v>12488.46</v>
      </c>
      <c r="R10" s="19">
        <v>653007.27</v>
      </c>
      <c r="S10" s="19">
        <v>10000</v>
      </c>
      <c r="T10" s="19">
        <v>584271.22</v>
      </c>
      <c r="U10" s="19">
        <v>3682191.79</v>
      </c>
      <c r="V10" s="19">
        <v>0</v>
      </c>
      <c r="W10" s="19">
        <v>3656431.79</v>
      </c>
      <c r="X10" s="19">
        <v>0</v>
      </c>
      <c r="Y10" s="19">
        <v>0</v>
      </c>
      <c r="Z10" s="19">
        <v>0</v>
      </c>
      <c r="AA10" s="19">
        <v>127467.81</v>
      </c>
      <c r="AB10" s="19">
        <v>0</v>
      </c>
      <c r="AC10" s="19">
        <v>167111.37</v>
      </c>
      <c r="AD10" s="19">
        <v>0</v>
      </c>
      <c r="AE10" s="19">
        <v>0</v>
      </c>
      <c r="AF10" s="19">
        <v>0</v>
      </c>
      <c r="AG10" s="19">
        <v>976165.35</v>
      </c>
      <c r="AH10" s="19">
        <v>904079.67</v>
      </c>
      <c r="AI10" s="19">
        <v>1000404.52</v>
      </c>
      <c r="AJ10" s="19">
        <v>120479.8</v>
      </c>
      <c r="AK10" s="19">
        <v>0</v>
      </c>
      <c r="AL10" s="19">
        <v>120479.8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43017590.03</v>
      </c>
      <c r="BA10" s="19">
        <v>1171320.95</v>
      </c>
      <c r="BB10" s="19">
        <v>29392496.6</v>
      </c>
    </row>
    <row r="11" spans="1:54" ht="18" customHeight="1">
      <c r="A11" s="17">
        <v>107</v>
      </c>
      <c r="B11" s="18" t="s">
        <v>31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2099942.85</v>
      </c>
      <c r="AQ11" s="19">
        <v>0</v>
      </c>
      <c r="AR11" s="19">
        <v>1824039.59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2099942.85</v>
      </c>
      <c r="BA11" s="19">
        <v>0</v>
      </c>
      <c r="BB11" s="19">
        <v>1824039.59</v>
      </c>
    </row>
    <row r="12" spans="1:54" ht="18" customHeight="1">
      <c r="A12" s="17">
        <v>108</v>
      </c>
      <c r="B12" s="18" t="s">
        <v>32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</row>
    <row r="13" spans="1:54" ht="18" customHeight="1">
      <c r="A13" s="17">
        <v>109</v>
      </c>
      <c r="B13" s="18" t="s">
        <v>33</v>
      </c>
      <c r="C13" s="19">
        <v>89620.31</v>
      </c>
      <c r="D13" s="19">
        <v>0</v>
      </c>
      <c r="E13" s="19">
        <v>34705.5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89620.31</v>
      </c>
      <c r="BA13" s="19">
        <v>0</v>
      </c>
      <c r="BB13" s="19">
        <v>34705.5</v>
      </c>
    </row>
    <row r="14" spans="1:54" ht="18" customHeight="1">
      <c r="A14" s="17">
        <v>110</v>
      </c>
      <c r="B14" s="18" t="s">
        <v>34</v>
      </c>
      <c r="C14" s="19">
        <v>117396.49</v>
      </c>
      <c r="D14" s="19">
        <v>0</v>
      </c>
      <c r="E14" s="19">
        <v>95832.9</v>
      </c>
      <c r="F14" s="19">
        <v>16900</v>
      </c>
      <c r="G14" s="19">
        <v>0</v>
      </c>
      <c r="H14" s="19">
        <v>16900</v>
      </c>
      <c r="I14" s="19">
        <v>25200</v>
      </c>
      <c r="J14" s="19">
        <v>0</v>
      </c>
      <c r="K14" s="19">
        <v>16900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65340</v>
      </c>
      <c r="S14" s="19">
        <v>0</v>
      </c>
      <c r="T14" s="19">
        <v>48440</v>
      </c>
      <c r="U14" s="19">
        <v>16900</v>
      </c>
      <c r="V14" s="19">
        <v>0</v>
      </c>
      <c r="W14" s="19">
        <v>0</v>
      </c>
      <c r="X14" s="19">
        <v>16900</v>
      </c>
      <c r="Y14" s="19">
        <v>0</v>
      </c>
      <c r="Z14" s="19">
        <v>16900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43800</v>
      </c>
      <c r="AK14" s="19">
        <v>0</v>
      </c>
      <c r="AL14" s="19">
        <v>43800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 t="s">
        <v>69</v>
      </c>
      <c r="AW14" s="19">
        <v>0</v>
      </c>
      <c r="AX14" s="19">
        <v>0</v>
      </c>
      <c r="AY14" s="19">
        <v>0</v>
      </c>
      <c r="AZ14" s="19">
        <v>302436.49</v>
      </c>
      <c r="BA14" s="19">
        <v>0</v>
      </c>
      <c r="BB14" s="19">
        <v>238772.9</v>
      </c>
    </row>
    <row r="15" spans="1:54" ht="18" customHeight="1">
      <c r="A15" s="20">
        <v>100</v>
      </c>
      <c r="B15" s="21" t="s">
        <v>35</v>
      </c>
      <c r="C15" s="22">
        <v>42094975.46</v>
      </c>
      <c r="D15" s="22">
        <v>603304.77</v>
      </c>
      <c r="E15" s="22">
        <v>27936575.37</v>
      </c>
      <c r="F15" s="22">
        <v>9785642.31</v>
      </c>
      <c r="G15" s="22">
        <v>137710.3</v>
      </c>
      <c r="H15" s="22">
        <v>10185572.98</v>
      </c>
      <c r="I15" s="22">
        <v>242901.2</v>
      </c>
      <c r="J15" s="22">
        <v>3700</v>
      </c>
      <c r="K15" s="22">
        <v>380675.53</v>
      </c>
      <c r="L15" s="22">
        <v>125723.23</v>
      </c>
      <c r="M15" s="22">
        <v>0</v>
      </c>
      <c r="N15" s="22">
        <v>123697.06</v>
      </c>
      <c r="O15" s="22">
        <v>391084.22</v>
      </c>
      <c r="P15" s="22">
        <v>74433.03</v>
      </c>
      <c r="Q15" s="22">
        <v>391181.82</v>
      </c>
      <c r="R15" s="22">
        <v>3552212.75</v>
      </c>
      <c r="S15" s="22">
        <v>186067.63</v>
      </c>
      <c r="T15" s="22">
        <v>3539478.55</v>
      </c>
      <c r="U15" s="22">
        <v>27787936.44</v>
      </c>
      <c r="V15" s="22">
        <v>3288671</v>
      </c>
      <c r="W15" s="22">
        <v>27037374.5</v>
      </c>
      <c r="X15" s="22">
        <v>121103.3</v>
      </c>
      <c r="Y15" s="22">
        <v>0</v>
      </c>
      <c r="Z15" s="22">
        <v>132597.36</v>
      </c>
      <c r="AA15" s="22">
        <v>1641076.3</v>
      </c>
      <c r="AB15" s="22">
        <v>0</v>
      </c>
      <c r="AC15" s="22">
        <v>1306364.45</v>
      </c>
      <c r="AD15" s="22">
        <v>0</v>
      </c>
      <c r="AE15" s="22">
        <v>0</v>
      </c>
      <c r="AF15" s="22">
        <v>0</v>
      </c>
      <c r="AG15" s="22">
        <v>3533503.6</v>
      </c>
      <c r="AH15" s="22">
        <v>1020633.92</v>
      </c>
      <c r="AI15" s="22">
        <v>3702443.3</v>
      </c>
      <c r="AJ15" s="22">
        <v>708120.3</v>
      </c>
      <c r="AK15" s="22">
        <v>27856</v>
      </c>
      <c r="AL15" s="22">
        <v>726243.25</v>
      </c>
      <c r="AM15" s="22">
        <v>0</v>
      </c>
      <c r="AN15" s="22">
        <v>0</v>
      </c>
      <c r="AO15" s="22">
        <v>0</v>
      </c>
      <c r="AP15" s="22">
        <v>2099942.85</v>
      </c>
      <c r="AQ15" s="22">
        <v>0</v>
      </c>
      <c r="AR15" s="22">
        <v>1824039.59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92084221.96</v>
      </c>
      <c r="BA15" s="22">
        <v>5342376.65</v>
      </c>
      <c r="BB15" s="22">
        <v>77286243.76</v>
      </c>
    </row>
    <row r="16" spans="1:54" ht="18" customHeight="1">
      <c r="A16" s="36"/>
      <c r="B16" s="15" t="s">
        <v>36</v>
      </c>
      <c r="C16" s="23" t="s">
        <v>37</v>
      </c>
      <c r="D16" s="4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ht="18" customHeight="1">
      <c r="A17" s="17">
        <v>201</v>
      </c>
      <c r="B17" s="18" t="s">
        <v>38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</row>
    <row r="18" spans="1:54" ht="18" customHeight="1">
      <c r="A18" s="17">
        <v>202</v>
      </c>
      <c r="B18" s="18" t="s">
        <v>39</v>
      </c>
      <c r="C18" s="19">
        <v>11866.82</v>
      </c>
      <c r="D18" s="19">
        <v>0</v>
      </c>
      <c r="E18" s="19">
        <v>26007.26</v>
      </c>
      <c r="F18" s="19">
        <v>2316682.85</v>
      </c>
      <c r="G18" s="19">
        <v>5222847.22</v>
      </c>
      <c r="H18" s="19">
        <v>2491186.81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1243902.84</v>
      </c>
      <c r="S18" s="19">
        <v>403484.57</v>
      </c>
      <c r="T18" s="19">
        <v>1097705.55</v>
      </c>
      <c r="U18" s="19">
        <v>3456900.82</v>
      </c>
      <c r="V18" s="19">
        <v>1902414.96</v>
      </c>
      <c r="W18" s="19">
        <v>1279255.71</v>
      </c>
      <c r="X18" s="19">
        <v>487.39</v>
      </c>
      <c r="Y18" s="19">
        <v>0</v>
      </c>
      <c r="Z18" s="19">
        <v>69787.11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7029840.72</v>
      </c>
      <c r="BA18" s="19">
        <v>7528746.75</v>
      </c>
      <c r="BB18" s="19">
        <v>4963942.44</v>
      </c>
    </row>
    <row r="19" spans="1:54" ht="18" customHeight="1">
      <c r="A19" s="17">
        <v>203</v>
      </c>
      <c r="B19" s="18" t="s">
        <v>40</v>
      </c>
      <c r="C19" s="19">
        <v>0</v>
      </c>
      <c r="D19" s="19">
        <v>0</v>
      </c>
      <c r="E19" s="19">
        <v>0</v>
      </c>
      <c r="F19" s="19">
        <v>20000</v>
      </c>
      <c r="G19" s="19">
        <v>3351785.6</v>
      </c>
      <c r="H19" s="19">
        <v>68214.4</v>
      </c>
      <c r="I19" s="19">
        <v>0</v>
      </c>
      <c r="J19" s="19">
        <v>0</v>
      </c>
      <c r="K19" s="19">
        <v>0</v>
      </c>
      <c r="L19" s="19">
        <v>0</v>
      </c>
      <c r="M19" s="19">
        <v>2250000</v>
      </c>
      <c r="N19" s="19">
        <v>0</v>
      </c>
      <c r="O19" s="19">
        <v>0</v>
      </c>
      <c r="P19" s="19">
        <v>0</v>
      </c>
      <c r="Q19" s="19">
        <v>0</v>
      </c>
      <c r="R19" s="19">
        <v>203000</v>
      </c>
      <c r="S19" s="19">
        <v>436000</v>
      </c>
      <c r="T19" s="19">
        <v>179000</v>
      </c>
      <c r="U19" s="19">
        <v>1088585.78</v>
      </c>
      <c r="V19" s="19">
        <v>1688903.45</v>
      </c>
      <c r="W19" s="19">
        <v>75522.71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200000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1311585.78</v>
      </c>
      <c r="BA19" s="19">
        <v>7926689.05</v>
      </c>
      <c r="BB19" s="19">
        <v>322737.11</v>
      </c>
    </row>
    <row r="20" spans="1:54" ht="18" customHeight="1">
      <c r="A20" s="17">
        <v>204</v>
      </c>
      <c r="B20" s="18" t="s">
        <v>41</v>
      </c>
      <c r="C20" s="19">
        <v>3065827</v>
      </c>
      <c r="D20" s="19">
        <v>0</v>
      </c>
      <c r="E20" s="19">
        <v>3065827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3065827</v>
      </c>
      <c r="BA20" s="19">
        <v>0</v>
      </c>
      <c r="BB20" s="19">
        <v>3065827</v>
      </c>
    </row>
    <row r="21" spans="1:54" ht="18" customHeight="1">
      <c r="A21" s="17">
        <v>205</v>
      </c>
      <c r="B21" s="18" t="s">
        <v>42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28599.76</v>
      </c>
      <c r="V21" s="19">
        <v>0</v>
      </c>
      <c r="W21" s="19">
        <v>5433.04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28599.76</v>
      </c>
      <c r="BA21" s="19">
        <v>0</v>
      </c>
      <c r="BB21" s="19">
        <v>5433.04</v>
      </c>
    </row>
    <row r="22" spans="1:54" ht="18" customHeight="1">
      <c r="A22" s="20">
        <v>200</v>
      </c>
      <c r="B22" s="21" t="s">
        <v>43</v>
      </c>
      <c r="C22" s="22">
        <v>3077693.82</v>
      </c>
      <c r="D22" s="22">
        <v>0</v>
      </c>
      <c r="E22" s="22">
        <v>3091834.26</v>
      </c>
      <c r="F22" s="22">
        <v>2336682.85</v>
      </c>
      <c r="G22" s="22">
        <v>8574632.82</v>
      </c>
      <c r="H22" s="22">
        <v>2559401.21</v>
      </c>
      <c r="I22" s="22">
        <v>0</v>
      </c>
      <c r="J22" s="22">
        <v>0</v>
      </c>
      <c r="K22" s="22">
        <v>0</v>
      </c>
      <c r="L22" s="22">
        <v>0</v>
      </c>
      <c r="M22" s="22">
        <v>2250000</v>
      </c>
      <c r="N22" s="22">
        <v>0</v>
      </c>
      <c r="O22" s="22">
        <v>0</v>
      </c>
      <c r="P22" s="22">
        <v>0</v>
      </c>
      <c r="Q22" s="22">
        <v>0</v>
      </c>
      <c r="R22" s="22">
        <v>1446902.84</v>
      </c>
      <c r="S22" s="22">
        <v>839484.57</v>
      </c>
      <c r="T22" s="22">
        <v>1276705.55</v>
      </c>
      <c r="U22" s="22">
        <v>4574086.36</v>
      </c>
      <c r="V22" s="22">
        <v>3591318.41</v>
      </c>
      <c r="W22" s="22">
        <v>1360211.46</v>
      </c>
      <c r="X22" s="22">
        <v>487.39</v>
      </c>
      <c r="Y22" s="22">
        <v>0</v>
      </c>
      <c r="Z22" s="22">
        <v>69787.11</v>
      </c>
      <c r="AA22" s="22">
        <v>0</v>
      </c>
      <c r="AB22" s="22">
        <v>0</v>
      </c>
      <c r="AC22" s="22">
        <v>0</v>
      </c>
      <c r="AD22" s="22">
        <v>0</v>
      </c>
      <c r="AE22" s="22">
        <v>200000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11435853.26</v>
      </c>
      <c r="BA22" s="22">
        <v>15455435.8</v>
      </c>
      <c r="BB22" s="22">
        <v>8357939.59</v>
      </c>
    </row>
    <row r="23" spans="1:54" ht="18" customHeight="1">
      <c r="A23" s="36"/>
      <c r="B23" s="15" t="s">
        <v>44</v>
      </c>
      <c r="C23" s="23" t="s">
        <v>45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ht="18" customHeight="1">
      <c r="A24" s="17">
        <v>301</v>
      </c>
      <c r="B24" s="18" t="s">
        <v>46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</row>
    <row r="25" spans="1:54" ht="18" customHeight="1">
      <c r="A25" s="17">
        <v>302</v>
      </c>
      <c r="B25" s="18" t="s">
        <v>47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</row>
    <row r="26" spans="1:54" ht="18" customHeight="1">
      <c r="A26" s="17">
        <v>303</v>
      </c>
      <c r="B26" s="18" t="s">
        <v>48</v>
      </c>
      <c r="C26" s="19">
        <v>175000</v>
      </c>
      <c r="D26" s="19">
        <v>0</v>
      </c>
      <c r="E26" s="19">
        <v>175000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175000</v>
      </c>
      <c r="BA26" s="19">
        <v>0</v>
      </c>
      <c r="BB26" s="19">
        <v>175000</v>
      </c>
    </row>
    <row r="27" spans="1:54" ht="29.25" customHeight="1">
      <c r="A27" s="17">
        <v>304</v>
      </c>
      <c r="B27" s="26" t="s">
        <v>49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</row>
    <row r="28" spans="1:54" ht="18" customHeight="1">
      <c r="A28" s="20">
        <v>300</v>
      </c>
      <c r="B28" s="21" t="s">
        <v>50</v>
      </c>
      <c r="C28" s="22">
        <v>175000</v>
      </c>
      <c r="D28" s="22">
        <v>0</v>
      </c>
      <c r="E28" s="22">
        <v>175000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175000</v>
      </c>
      <c r="BA28" s="22">
        <v>0</v>
      </c>
      <c r="BB28" s="22">
        <v>175000</v>
      </c>
    </row>
    <row r="29" spans="1:54" ht="18" customHeight="1">
      <c r="A29" s="44"/>
      <c r="B29" s="15" t="s">
        <v>51</v>
      </c>
      <c r="C29" s="23" t="s">
        <v>52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ht="18" customHeight="1">
      <c r="A30" s="17">
        <v>401</v>
      </c>
      <c r="B30" s="18" t="s">
        <v>53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2249432.22</v>
      </c>
      <c r="AQ30" s="19">
        <v>0</v>
      </c>
      <c r="AR30" s="19">
        <v>2249432.22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2249432.22</v>
      </c>
      <c r="BA30" s="19">
        <v>0</v>
      </c>
      <c r="BB30" s="19">
        <v>2249432.22</v>
      </c>
    </row>
    <row r="31" spans="1:54" ht="18" customHeight="1">
      <c r="A31" s="17">
        <v>402</v>
      </c>
      <c r="B31" s="18" t="s">
        <v>54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</row>
    <row r="32" spans="1:54" ht="28.5" customHeight="1">
      <c r="A32" s="17">
        <v>403</v>
      </c>
      <c r="B32" s="26" t="s">
        <v>55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1626851.77</v>
      </c>
      <c r="AQ32" s="19">
        <v>0</v>
      </c>
      <c r="AR32" s="19">
        <v>1603235.13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1626851.77</v>
      </c>
      <c r="BA32" s="19">
        <v>0</v>
      </c>
      <c r="BB32" s="19">
        <v>1603235.13</v>
      </c>
    </row>
    <row r="33" spans="1:54" ht="18" customHeight="1">
      <c r="A33" s="17">
        <v>404</v>
      </c>
      <c r="B33" s="18" t="s">
        <v>56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</row>
    <row r="34" spans="1:54" ht="18" customHeight="1">
      <c r="A34" s="20">
        <v>400</v>
      </c>
      <c r="B34" s="21" t="s">
        <v>57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3876283.99</v>
      </c>
      <c r="AQ34" s="22">
        <v>0</v>
      </c>
      <c r="AR34" s="22">
        <v>3852667.35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3876283.99</v>
      </c>
      <c r="BA34" s="22">
        <v>0</v>
      </c>
      <c r="BB34" s="22">
        <v>3852667.35</v>
      </c>
    </row>
    <row r="35" spans="1:54" ht="18" customHeight="1">
      <c r="A35" s="44"/>
      <c r="B35" s="15" t="s">
        <v>58</v>
      </c>
      <c r="C35" s="23" t="s">
        <v>59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ht="26.25" customHeight="1">
      <c r="A36" s="17">
        <v>501</v>
      </c>
      <c r="B36" s="26" t="s">
        <v>60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</row>
    <row r="37" spans="1:54" ht="18" customHeight="1">
      <c r="A37" s="20">
        <v>500</v>
      </c>
      <c r="B37" s="21" t="s">
        <v>61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</row>
    <row r="38" spans="1:54" ht="18" customHeight="1">
      <c r="A38" s="36"/>
      <c r="B38" s="15" t="s">
        <v>62</v>
      </c>
      <c r="C38" s="23" t="s">
        <v>63</v>
      </c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ht="18" customHeight="1">
      <c r="A39" s="17">
        <v>701</v>
      </c>
      <c r="B39" s="18" t="s">
        <v>64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7249720.16</v>
      </c>
      <c r="AW39" s="19">
        <v>0</v>
      </c>
      <c r="AX39" s="19">
        <v>7327330.18</v>
      </c>
      <c r="AY39" s="19">
        <v>0</v>
      </c>
      <c r="AZ39" s="19">
        <v>7249720.16</v>
      </c>
      <c r="BA39" s="19">
        <v>0</v>
      </c>
      <c r="BB39" s="19">
        <v>7327330.18</v>
      </c>
    </row>
    <row r="40" spans="1:54" ht="18" customHeight="1">
      <c r="A40" s="17">
        <v>702</v>
      </c>
      <c r="B40" s="18" t="s">
        <v>65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1135869.3</v>
      </c>
      <c r="AW40" s="19">
        <v>0</v>
      </c>
      <c r="AX40" s="19">
        <v>959690.86</v>
      </c>
      <c r="AY40" s="19">
        <v>0</v>
      </c>
      <c r="AZ40" s="19">
        <v>1135869.3</v>
      </c>
      <c r="BA40" s="19">
        <v>0</v>
      </c>
      <c r="BB40" s="19">
        <v>959690.86</v>
      </c>
    </row>
    <row r="41" spans="1:59" ht="18" customHeight="1">
      <c r="A41" s="20">
        <v>700</v>
      </c>
      <c r="B41" s="21" t="s">
        <v>66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8385589.46</v>
      </c>
      <c r="AW41" s="22">
        <v>0</v>
      </c>
      <c r="AX41" s="22">
        <v>8287021.04</v>
      </c>
      <c r="AY41" s="22">
        <v>0</v>
      </c>
      <c r="AZ41" s="22">
        <v>8385589.46</v>
      </c>
      <c r="BA41" s="22">
        <v>0</v>
      </c>
      <c r="BB41" s="22">
        <v>8287021.04</v>
      </c>
      <c r="BC41" s="45"/>
      <c r="BD41" s="45"/>
      <c r="BE41" s="45"/>
      <c r="BF41" s="45"/>
      <c r="BG41" s="45"/>
    </row>
    <row r="42" spans="1:54" s="45" customFormat="1" ht="29.25">
      <c r="A42" s="46"/>
      <c r="B42" s="31" t="s">
        <v>67</v>
      </c>
      <c r="C42" s="32">
        <v>45347669.28</v>
      </c>
      <c r="D42" s="32">
        <v>603304.77</v>
      </c>
      <c r="E42" s="32">
        <v>31203409.63</v>
      </c>
      <c r="F42" s="32">
        <v>12122325.16</v>
      </c>
      <c r="G42" s="32">
        <v>8712343.12</v>
      </c>
      <c r="H42" s="32">
        <v>12744974.19</v>
      </c>
      <c r="I42" s="32">
        <v>242901.2</v>
      </c>
      <c r="J42" s="32">
        <v>3700</v>
      </c>
      <c r="K42" s="32">
        <v>380675.53</v>
      </c>
      <c r="L42" s="32">
        <v>125723.23</v>
      </c>
      <c r="M42" s="32">
        <v>2250000</v>
      </c>
      <c r="N42" s="32">
        <v>123697.06</v>
      </c>
      <c r="O42" s="32">
        <v>391084.22</v>
      </c>
      <c r="P42" s="32">
        <v>74433.03</v>
      </c>
      <c r="Q42" s="32">
        <v>391181.82</v>
      </c>
      <c r="R42" s="32">
        <v>4999115.59</v>
      </c>
      <c r="S42" s="32">
        <v>1025552.2</v>
      </c>
      <c r="T42" s="32">
        <v>4816184.1</v>
      </c>
      <c r="U42" s="32">
        <v>32362022.8</v>
      </c>
      <c r="V42" s="32">
        <v>6879989.41</v>
      </c>
      <c r="W42" s="32">
        <v>28397585.96</v>
      </c>
      <c r="X42" s="32">
        <v>121590.69</v>
      </c>
      <c r="Y42" s="32">
        <v>0</v>
      </c>
      <c r="Z42" s="32">
        <v>202384.47</v>
      </c>
      <c r="AA42" s="32">
        <v>1641076.3</v>
      </c>
      <c r="AB42" s="32">
        <v>0</v>
      </c>
      <c r="AC42" s="32">
        <v>1306364.45</v>
      </c>
      <c r="AD42" s="32">
        <v>0</v>
      </c>
      <c r="AE42" s="32">
        <v>200000</v>
      </c>
      <c r="AF42" s="32">
        <v>0</v>
      </c>
      <c r="AG42" s="32">
        <v>3533503.6</v>
      </c>
      <c r="AH42" s="32">
        <v>1020633.92</v>
      </c>
      <c r="AI42" s="32">
        <v>3702443.3</v>
      </c>
      <c r="AJ42" s="32">
        <v>708120.3</v>
      </c>
      <c r="AK42" s="32">
        <v>27856</v>
      </c>
      <c r="AL42" s="32">
        <v>726243.25</v>
      </c>
      <c r="AM42" s="32">
        <v>0</v>
      </c>
      <c r="AN42" s="32">
        <v>0</v>
      </c>
      <c r="AO42" s="32">
        <v>0</v>
      </c>
      <c r="AP42" s="32">
        <v>5976226.84</v>
      </c>
      <c r="AQ42" s="32">
        <v>0</v>
      </c>
      <c r="AR42" s="32">
        <v>5676706.94</v>
      </c>
      <c r="AS42" s="32">
        <v>0</v>
      </c>
      <c r="AT42" s="32">
        <v>0</v>
      </c>
      <c r="AU42" s="32">
        <v>0</v>
      </c>
      <c r="AV42" s="32">
        <v>8385589.46</v>
      </c>
      <c r="AW42" s="32">
        <v>0</v>
      </c>
      <c r="AX42" s="32">
        <v>8287021.04</v>
      </c>
      <c r="AY42" s="32">
        <v>0</v>
      </c>
      <c r="AZ42" s="32">
        <v>115956948.67</v>
      </c>
      <c r="BA42" s="32">
        <v>20797812.45</v>
      </c>
      <c r="BB42" s="32">
        <v>97958871.74</v>
      </c>
    </row>
    <row r="43" spans="1:54" s="45" customFormat="1" ht="57.75">
      <c r="A43" s="46"/>
      <c r="B43" s="47" t="s">
        <v>68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707150.94</v>
      </c>
      <c r="BA43" s="48">
        <v>0</v>
      </c>
      <c r="BB43" s="48">
        <v>107979093.96</v>
      </c>
    </row>
  </sheetData>
  <sheetProtection selectLockedCells="1" selectUnlockedCells="1"/>
  <mergeCells count="17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Z3:BB3"/>
  </mergeCells>
  <printOptions/>
  <pageMargins left="0.7083333333333334" right="0.5118055555555555" top="1.3388888888888888" bottom="0.5513888888888889" header="0.5118055555555555" footer="0.5118055555555555"/>
  <pageSetup horizontalDpi="300" verticalDpi="300" orientation="landscape" paperSize="8" scale="52"/>
  <colBreaks count="2" manualBreakCount="2">
    <brk id="20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 Barco Mirna</dc:creator>
  <cp:keywords/>
  <dc:description/>
  <cp:lastModifiedBy>Perri Rosa</cp:lastModifiedBy>
  <cp:lastPrinted>2017-05-12T09:39:59Z</cp:lastPrinted>
  <dcterms:created xsi:type="dcterms:W3CDTF">2017-05-11T09:45:04Z</dcterms:created>
  <dcterms:modified xsi:type="dcterms:W3CDTF">2017-05-12T09:40:30Z</dcterms:modified>
  <cp:category/>
  <cp:version/>
  <cp:contentType/>
  <cp:contentStatus/>
</cp:coreProperties>
</file>